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10\Users$\k.winnicka\Desktop\KAROLINA SPRAWY\2024\7013\7013.12.2024.KW Budowa szkoły modułowej w Czernicy\WYPOSAŻENIE\SZACOWANIE ZE STRONY\"/>
    </mc:Choice>
  </mc:AlternateContent>
  <xr:revisionPtr revIDLastSave="0" documentId="8_{2C929087-7A9C-475F-9629-7B3E01366A9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wyposażenie" sheetId="1" r:id="rId1"/>
    <sheet name="sprzęt elektroniczny" sheetId="2" r:id="rId2"/>
    <sheet name="pomoce dydaktyczne" sheetId="3" r:id="rId3"/>
    <sheet name="budka akustyczna" sheetId="4" r:id="rId4"/>
  </sheets>
  <calcPr calcId="191029"/>
</workbook>
</file>

<file path=xl/calcChain.xml><?xml version="1.0" encoding="utf-8"?>
<calcChain xmlns="http://schemas.openxmlformats.org/spreadsheetml/2006/main">
  <c r="H2" i="4" l="1"/>
  <c r="J2" i="4" s="1"/>
  <c r="F2" i="4"/>
  <c r="I2" i="4" s="1"/>
  <c r="F6" i="2"/>
  <c r="G6" i="2" s="1"/>
  <c r="E10" i="2"/>
  <c r="J3" i="2"/>
  <c r="J4" i="2"/>
  <c r="J7" i="2"/>
  <c r="J8" i="2"/>
  <c r="J9" i="2"/>
  <c r="I3" i="2"/>
  <c r="I4" i="2"/>
  <c r="I7" i="2"/>
  <c r="I8" i="2"/>
  <c r="I9" i="2"/>
  <c r="H3" i="2"/>
  <c r="H4" i="2"/>
  <c r="H5" i="2"/>
  <c r="H6" i="2"/>
  <c r="H7" i="2"/>
  <c r="H8" i="2"/>
  <c r="H9" i="2"/>
  <c r="G3" i="2"/>
  <c r="G4" i="2"/>
  <c r="G7" i="2"/>
  <c r="G8" i="2"/>
  <c r="G9" i="2"/>
  <c r="F3" i="2"/>
  <c r="F4" i="2"/>
  <c r="F5" i="2"/>
  <c r="G5" i="2" s="1"/>
  <c r="F7" i="2"/>
  <c r="F8" i="2"/>
  <c r="F9" i="2"/>
  <c r="J2" i="2"/>
  <c r="I2" i="2"/>
  <c r="H2" i="2"/>
  <c r="G2" i="2"/>
  <c r="F2" i="2"/>
  <c r="F23" i="3"/>
  <c r="G23" i="3"/>
  <c r="H23" i="3"/>
  <c r="I23" i="3"/>
  <c r="J23" i="3"/>
  <c r="E23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J2" i="3"/>
  <c r="I2" i="3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 s="1"/>
  <c r="I2" i="1"/>
  <c r="H2" i="3"/>
  <c r="G2" i="3"/>
  <c r="F2" i="3"/>
  <c r="E64" i="1"/>
  <c r="J3" i="1"/>
  <c r="J4" i="1"/>
  <c r="J5" i="1"/>
  <c r="J7" i="1"/>
  <c r="J8" i="1"/>
  <c r="J9" i="1"/>
  <c r="J11" i="1"/>
  <c r="J12" i="1"/>
  <c r="J13" i="1"/>
  <c r="J15" i="1"/>
  <c r="J16" i="1"/>
  <c r="J17" i="1"/>
  <c r="J19" i="1"/>
  <c r="J20" i="1"/>
  <c r="J21" i="1"/>
  <c r="J23" i="1"/>
  <c r="J24" i="1"/>
  <c r="J25" i="1"/>
  <c r="J27" i="1"/>
  <c r="J28" i="1"/>
  <c r="J29" i="1"/>
  <c r="J31" i="1"/>
  <c r="J32" i="1"/>
  <c r="J33" i="1"/>
  <c r="J35" i="1"/>
  <c r="J36" i="1"/>
  <c r="J37" i="1"/>
  <c r="J39" i="1"/>
  <c r="J40" i="1"/>
  <c r="J41" i="1"/>
  <c r="J43" i="1"/>
  <c r="J44" i="1"/>
  <c r="J45" i="1"/>
  <c r="J47" i="1"/>
  <c r="J48" i="1"/>
  <c r="J49" i="1"/>
  <c r="J51" i="1"/>
  <c r="J52" i="1"/>
  <c r="J53" i="1"/>
  <c r="J55" i="1"/>
  <c r="J56" i="1"/>
  <c r="J57" i="1"/>
  <c r="J59" i="1"/>
  <c r="J60" i="1"/>
  <c r="J6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I63" i="1" s="1"/>
  <c r="H2" i="1"/>
  <c r="F2" i="1"/>
  <c r="G2" i="1" s="1"/>
  <c r="G2" i="4" l="1"/>
  <c r="J6" i="2"/>
  <c r="I6" i="2"/>
  <c r="I5" i="2"/>
  <c r="J5" i="2" s="1"/>
  <c r="J10" i="2" s="1"/>
  <c r="G10" i="2"/>
  <c r="H10" i="2"/>
  <c r="F10" i="2"/>
  <c r="G63" i="1"/>
  <c r="G64" i="1" s="1"/>
  <c r="F64" i="1"/>
  <c r="J54" i="1"/>
  <c r="J58" i="1"/>
  <c r="J38" i="1"/>
  <c r="J62" i="1"/>
  <c r="J50" i="1"/>
  <c r="J46" i="1"/>
  <c r="J42" i="1"/>
  <c r="J34" i="1"/>
  <c r="J30" i="1"/>
  <c r="J26" i="1"/>
  <c r="J22" i="1"/>
  <c r="J18" i="1"/>
  <c r="J14" i="1"/>
  <c r="J10" i="1"/>
  <c r="J6" i="1"/>
  <c r="J63" i="1"/>
  <c r="J2" i="1"/>
  <c r="I10" i="2" l="1"/>
  <c r="I64" i="1"/>
  <c r="J64" i="1"/>
</calcChain>
</file>

<file path=xl/sharedStrings.xml><?xml version="1.0" encoding="utf-8"?>
<sst xmlns="http://schemas.openxmlformats.org/spreadsheetml/2006/main" count="281" uniqueCount="214">
  <si>
    <t>Lp.</t>
  </si>
  <si>
    <t>Nazwa towaru</t>
  </si>
  <si>
    <t>Ilość</t>
  </si>
  <si>
    <t>Opis produktu</t>
  </si>
  <si>
    <t>Krzesło obrotowe szaro-czarne</t>
  </si>
  <si>
    <t>Wyposażone w wysokie, ergonomicznie wyprofilowane oparcie, zapewniające optymalne wsparcie dla kręgosłupa. Regulowana wysokość. Krzesło na kółkach. Materiał: 100% włókno syntetyczne. • śr. 63 cm • wym. siedziska 50 x 48 cm • wys. siedziska 51-57 cm</t>
  </si>
  <si>
    <t>Tablica korkowa 100 x 200 cm</t>
  </si>
  <si>
    <t>Szafka na poduszki</t>
  </si>
  <si>
    <t>Materac składany kolory tęczy - mata - MED</t>
  </si>
  <si>
    <t>Stanowi podkład do ćwiczeń oraz miejsce zabaw dla dzieci. Obszyty trwałą tkaniną PCV, niezawierającą ftalanów, łatwą do utrzymania w czystości. • wym. 244,5 x 120 x 3 cm • wym. 1 elem. 60 x 120 cm</t>
  </si>
  <si>
    <t>Stół owalny 120 x 200 cm nr 6 klon</t>
  </si>
  <si>
    <t>Czajnik elektryczny 1,7 L</t>
  </si>
  <si>
    <t>Czajnik elektryczny mocy 2200 W. Obudowa z wysokiej jakości tworzywa sztucznego z elementami dekoracyjnymi oraz stalową pokrywką. Automatyczna, uchylna pokrywa otwierana jest za pomocą przycisku. Czajnik o pojemności 1.7 litra.
Dane techniczne : 
Pojemność 1,7 litra
Filtr zatrzymujący osady
Obrotowa podstawa 360° 
Zakryty element grzewczy ze stali szlachetnej
Obustronny wskaźnik poziomu wody z podziałką
Zabezpieczenie przed przegrzaniem
Automatyczne wyłączenie po zagotowaniu wody 
Włącznik/wyłącznik
Moc 1850-2200 W, 220-240V~, 50/60 Hz 
Wymiary: 
Opakowanie jednostkowe ( dług x szer x wys): 200 x160 x 215 mm
Waga:
Produkt Netto: 0.725 Kg
Produkt Brutto: 0.87 Kg</t>
  </si>
  <si>
    <t>Szafa ubraniowa z 6 schowkami, 150 cm - drzwi żółte</t>
  </si>
  <si>
    <t>Szafa ubraniowa z 6 schowkami, 150 cm - drzwi pomarańczowe</t>
  </si>
  <si>
    <t>Szafa ubraniowa z 6 schowkami, 150 cm - drzwi niebieskie</t>
  </si>
  <si>
    <t>Szafa ubraniowa z 6 schowkami, 150 cm - drzwi jasnozielone</t>
  </si>
  <si>
    <t>Wózek dwuwiadrowy z prasą, uchwytem na worek i koszykiem</t>
  </si>
  <si>
    <t xml:space="preserve">Wózek dwuwiaderkowy o pojemności całkowitej 2 x 17 l z prasą, przeznaczony do mycia powierzchni. Składa się ze stelaża oraz dwóch wiaderek – w kolorze czerwonym i niebieskim. Stelaż oraz wiaderka wykonane są z tworzywa sztucznego PPN. Do stelaża przymocowana jest metalowa rączka umożliwiająca przemieszczenie wózka. Posiada 4 gumowane kółka jezdne o średnicy 7,5 cm. Wózek wyposażony jest w prasę do wyciskania nakładek, którą można łatwo demontować. • waga: 7,3 kg
	Dodatkowo w zestawie znajduje się uchwyt na 1 worek i metalowy koszyczek mocowany na poręczy wózka. • wym. 95 x 32 x 85 cm
</t>
  </si>
  <si>
    <t>Szafa ubraniowa L z 4 schowkami i drzwiami biało-szarymi - klon jutland</t>
  </si>
  <si>
    <t>Wieszak metalowy na ubrania</t>
  </si>
  <si>
    <t>Wieszak szatniowy wykonany z profilu okrągłego o śr. 25 i 15 mm, srebrny. Posiada 5 haczyków i okrągły pierścień umożliwiający przechowywanie parasoli.</t>
  </si>
  <si>
    <t>Drewniane klocki do budowania różnych konstrukcji. Elementy pomalowane w różne wzory. Ćwiczą motorykę i koncentrację. • 41 elem. • wym. 14,5 x 14,5 x 14 cm</t>
  </si>
  <si>
    <t>Polska - dwustronna mapa fizyczna/konturowa, 150 x 150 cm</t>
  </si>
  <si>
    <t>Europa - mapa fizyczna, 140 x 100 cm*</t>
  </si>
  <si>
    <t>Świat - mapa fizyczna, 190 x 130 cm</t>
  </si>
  <si>
    <t>Świat Zwierząt Młodego Odkrywcy - mapa ścienna</t>
  </si>
  <si>
    <t>Plastyczna, pełna wyrazu mapa, na której ukazano najciekawszych przedstawicieli ziemskiej fauny, charakterystycznych dla poszczególnych regionów świata. Całkiem sporych rozmiarów (1,4 x 1 m), z powierzchnią pokrytą trwałym laminatem, po którym można pisać ścieralnym mazakiem i zakreślać potrzebne informacje. Skupia na sobie uwagę, stanowiąc inspirację do własnych poszukiwań i rozwijając wyobraźnię. 
Na mapie zaznaczono kontynenty, najważniejsze regiony geograficzne, wszystkie państwa i główne miasta świata, górskie pasma i ich najwyższe szczyty, oceany, morza, rzeki i jeziora, zatoki i wyspy, a także linię obrazującą słynną podróż Karola Darwina na statku Beagle w poszukiwaniu nowych gatunków fauny i flory. 
Na tym tle pojawiają się piktogramy zwierząt, stanowiących o obrazie danego regionu. Słonie, rysie, niedźwiedzie polarne czy delfiny – ich czytelne opisy zamieszczono na dole mapy, w pełnych ciekawostek blokach informacyjnych. 
Świetnie przygotowana od strony graficznej i merytorycznej, może stać się fajnym początkiem przygody z przyrodą i geografią, odkrywając przed młodym użytkownikiem przyrodnicze bogactwo, które towarzyszy człowiekowi od tysięcy lat.
• oprawa: rurki PCV • wym. 141,4 x 100 cm</t>
  </si>
  <si>
    <t>Małe zegary edukacyjne</t>
  </si>
  <si>
    <t>Do nauki odczytywania godzin na tarczy oraz zapisywania ich w formie elektronicznej. Tworzywo tarczy pozwala na łatwe ścieranie zapisanej godziny. Zegary dostarczane są bez markera. • 5 szt. • wym. 12,5 x 16 cm</t>
  </si>
  <si>
    <t>Butelki menzurki</t>
  </si>
  <si>
    <t>• 4 menzurki wykonane z tworzywa sztucznego, zamykane • poj. 250 ml, 500 ml, 1000 ml, 2000 ml</t>
  </si>
  <si>
    <t>Zestaw piłek z torbą</t>
  </si>
  <si>
    <t>Szarfa czerwona, dł. 120 cm</t>
  </si>
  <si>
    <t>Szarfy wykonane z taśmy polipropylenowej. • 1 szt. • dł. 120 cm • szer. 3 cm</t>
  </si>
  <si>
    <t>Piłka 30 cm - żółta</t>
  </si>
  <si>
    <t>Skakanka 1 szt.</t>
  </si>
  <si>
    <t>Sznurkowe skakanki. • 1 szt. • dł. 2 m</t>
  </si>
  <si>
    <t>Dysk sensoryczny</t>
  </si>
  <si>
    <t>Dysk sensoryczny z wypustkami, dwustronny, do ćwiczeń równowagi. • śr. 33 cm • maksymalne obciążenie 225 kg</t>
  </si>
  <si>
    <t>Magnesy, śr. 30 mm, 10 szt.</t>
  </si>
  <si>
    <t>Przyrządy tablicowe magnetyczne, kpl.</t>
  </si>
  <si>
    <t>Godło RP w ramce</t>
  </si>
  <si>
    <t>Godło w ramie. • wym. 31,5 x 36 x 1,5 cm</t>
  </si>
  <si>
    <t>Globus fizyczny duży</t>
  </si>
  <si>
    <t>Globus fizyczny. • śr. 42 cm • wys. 62 cm • 1:30 000 000 • stopka i cięciwa wykonane z plastiku</t>
  </si>
  <si>
    <t>Zestaw nagłaśniający Zestaw Port 8VHF-BT</t>
  </si>
  <si>
    <t>Kącik do rozwiązywania sporów</t>
  </si>
  <si>
    <t>6</t>
  </si>
  <si>
    <t>7</t>
  </si>
  <si>
    <t>17</t>
  </si>
  <si>
    <t>2</t>
  </si>
  <si>
    <t>12</t>
  </si>
  <si>
    <t>Stół uczniowski 2-osobowy o wymiarach 130 x 50 z reg. wys. 3-7, 2os., stelaż odcień zieleni (oliwkowy), blat kolor klon, narożniki zaokrąglone</t>
  </si>
  <si>
    <t>Stół uczniowski 2-osobowy o wymiarach 130 x 50 z reg. wys. 3-7, 2os., stelaż odcień niebieskiego (turkusowy), blat kolor klon, narożniki zaokrąglone</t>
  </si>
  <si>
    <t>Stół uczniowski 2-osobowy o wymiarach 130 x 50 z reg. wys. 3-7, 2os., stelaż odcień żółtego (musztardowy), blat kolor klon, narożniki zaokrąglone</t>
  </si>
  <si>
    <t>Stół uczniowski 2-osobowy o wymiarach 130 x 50 z reg. wys. 3-7, 2os., stelaż odcień czerwony (łososiowy), blat kolor klon, narożniki zaokrąglone</t>
  </si>
  <si>
    <t>Krzesło ucznowskie T z regulowaną wysokością rozm. 4-6, siedzisko i oparcie kolor naturalny, stelaż odcień zieleni - oliwkowe</t>
  </si>
  <si>
    <t>Krzesło ucznowskie T z regulowaną wysokością rozm. 4-6, siedzisko i oparcie kolor naturalny, stelaż odcień niebieskiego - turkusowy</t>
  </si>
  <si>
    <t>Krzesło ucznowskie T z regulowaną wysokością rozm. 4-6, siedzisko i oparcie kolor naturalny, stelaż odcień żółtego - musztardowy</t>
  </si>
  <si>
    <t>Krzesło ucznowskie T z regulowaną wysokością rozm. 4-6, siedzisko i oparcie kolor naturalny, stelaż odcień czerwieni - łososiowy</t>
  </si>
  <si>
    <t>Krzesło ucznowskie T z regulowaną wysokością rozm. 3-4, siedzisko i oparcie kolor naturalny, stelaż odcień zieleni - oliwkowe</t>
  </si>
  <si>
    <t>Krzesło ucznowskie T z regulowaną wysokością rozm. 3-4, siedzisko i oparcie kolor naturalny, stelaż odcień niebieskiego - turkusowy</t>
  </si>
  <si>
    <t>Krzesło ucznowskie T z regulowaną wysokością rozm. 3-4, siedzisko i oparcie kolor naturalny, stelaż odcień żółtego - musztardowy</t>
  </si>
  <si>
    <t>Krzesło ucznowskie T z regulowaną wysokością rozm. 3-4, siedzisko i oparcie kolor naturalny, stelaż odcień czerwieni - łososiowe</t>
  </si>
  <si>
    <t xml:space="preserve">Krzesła z wyprofilowanym siedziskiem i oparciem wykonanym ze sklejki bukowej w kolorze naturalnym - gr. 8 mm, szer. siedziska 38,7 cm, gł. siedziska 37 cm; siedzisko z możliwością wysunięcia na 3,7 cm lub 6,7 cm (łącznie 3 położenia siedziska); blat jest chroniony przed zarysowaniem stopkami umieszczonymi pod stelażem siedziska. Stelaż krzesła wykonany z rury płaskoowalnej o wym. 38 x 20 mm; podstawa w kształcie litery H; zatyczki chroniące podłogę przed zarysowaniem; wysokość regulowana w rozmiarach 4-6; odcień zielonego - oliwkowy. Krzesło z możliwością stawiania jedno na drugim. Zgodne z normą PN-EN 1729-1:2016-02 PN-EN 1729-2+A1:2016-02 PN-F 06009:2001. </t>
  </si>
  <si>
    <t xml:space="preserve">Krzesła z wyprofilowanym siedziskiem i oparciem wykonanym ze sklejki bukowej w kolorze naturalnym - gr. 8 mm, szer. siedziska 38,7 cm, gł. siedziska 37 cm; siedzisko z możliwością wysunięcia na 3,7 cm lub 6,7 cm (łącznie 3 położenia siedziska); blat jest chroniony przed zarysowaniem stopkami umieszczonymi pod stelażem siedziska. Stelaż krzesła wykonany z rury płaskoowalnej o wym. 38 x 20 mm; podstawa w kształcie litery H; zatyczki chroniące podłogę przed zarysowaniem; wysokość regulowana w rozmiarach 4-6; odcień niebieskiego - turkusowy. Krzesło z możliwością stawiania jedno na drugim. Zgodne z normą PN-EN 1729-1:2016-02 PN-EN 1729-2+A1:2016-02 PN-F 06009:2001. </t>
  </si>
  <si>
    <t xml:space="preserve">Krzesła z wyprofilowanym siedziskiem i oparciem wykonanym ze sklejki bukowej w kolorze naturalnym - gr. 8 mm, szer. siedziska 38,7 cm, gł. siedziska 37 cm; siedzisko z możliwością wysunięcia na 3,7 cm lub 6,7 cm (łącznie 3 położenia siedziska); blat jest chroniony przed zarysowaniem stopkami umieszczonymi pod stelażem siedziska. Stelaż krzesła wykonany z rury płaskoowalnej o wym. 38 x 20 mm; podstawa w kształcie litery H; zatyczki chroniące podłogę przed zarysowaniem; wysokość regulowana w rozmiarach 4-6; odcień żółtego - musztardowy. Krzesło z możliwością stawiania jedno na drugim. Zgodne z normą PN-EN 1729-1:2016-02 PN-EN 1729-2+A1:2016-02 PN-F 06009:2001. </t>
  </si>
  <si>
    <t xml:space="preserve">Krzesła z wyprofilowanym siedziskiem i oparciem wykonanym ze sklejki bukowej w kolorze naturalnym - gr. 8 mm, szer. siedziska 38,7 cm, gł. siedziska 37 cm; siedzisko z możliwością wysunięcia na 3,7 cm lub 6,7 cm (łącznie 3 położenia siedziska); blat jest chroniony przed zarysowaniem stopkami umieszczonymi pod stelażem siedziska. Stelaż krzesła wykonany z rury płaskoowalnej o wym. 38 x 20 mm; podstawa w kształcie litery H; zatyczki chroniące podłogę przed zarysowaniem; wysokość regulowana w rozmiarach 4-6; odcień czerwonego - łososiowy. Krzesło z możliwością stawiania jedno na drugim. Zgodne z normą PN-EN 1729-1:2016-02 PN-EN 1729-2+A1:2016-02 PN-F 06009:2001. </t>
  </si>
  <si>
    <t xml:space="preserve">Krzesła z wyprofilowanym siedziskiem i oparciem wykonanym ze sklejki bukowej w kolorze naturalnym - gr. 8 mm, szer. siedziska 38,7 cm, gł. siedziska 37 cm; siedzisko z możliwością wysunięcia na 3,7 cm lub 6,7 cm (łącznie 3 położenia siedziska); blat jest chroniony przed zarysowaniem stopkami umieszczonymi pod stelażem siedziska. Stelaż krzesła wykonany z rury płaskoowalnej o wym. 38 x 20 mm; podstawa w kształcie litery H; zatyczki chroniące podłogę przed zarysowaniem; wysokość regulowana w rozmiarach 3-4; odcień zielonego - oliwkowy. Krzesło z możliwością stawiania jedno na drugim. Zgodne z normą PN-EN 1729-1:2016-02 PN-EN 1729-2+A1:2016-02 PN-F 06009:2001. </t>
  </si>
  <si>
    <t xml:space="preserve">Krzesła z wyprofilowanym siedziskiem i oparciem wykonanym ze sklejki bukowej w kolorze naturalnym - gr. 8 mm, szer. siedziska 38,7 cm, gł. siedziska 37 cm; siedzisko z możliwością wysunięcia na 3,7 cm lub 6,7 cm (łącznie 3 położenia siedziska); blat jest chroniony przed zarysowaniem stopkami umieszczonymi pod stelażem siedziska. Stelaż krzesła wykonany z rury płaskoowalnej o wym. 38 x 20 mm; podstawa w kształcie litery H; zatyczki chroniące podłogę przed zarysowaniem; wysokość regulowana w rozmiarach 3-4; odcień niebieskiego - turkusowy. Krzesło z możliwością stawiania jedno na drugim. Zgodne z normą PN-EN 1729-1:2016-02 PN-EN 1729-2+A1:2016-02 PN-F 06009:2001. </t>
  </si>
  <si>
    <t xml:space="preserve">Krzesła z wyprofilowanym siedziskiem i oparciem wykonanym ze sklejki bukowej w kolorze naturalnym - gr. 8 mm, szer. siedziska 38,7 cm, gł. siedziska 37 cm; siedzisko z możliwością wysunięcia na 3,7 cm lub 6,7 cm (łącznie 3 położenia siedziska); blat jest chroniony przed zarysowaniem stopkami umieszczonymi pod stelażem siedziska. Stelaż krzesła wykonany z rury płaskoowalnej o wym. 38 x 20 mm; podstawa w kształcie litery H; zatyczki chroniące podłogę przed zarysowaniem; wysokość regulowana w rozmiarach 3-4; odcień żółtego - musztardowy. Krzesło z możliwością stawiania jedno na drugim. Zgodne z normą PN-EN 1729-1:2016-02 PN-EN 1729-2+A1:2016-02 PN-F 06009:2001. </t>
  </si>
  <si>
    <t xml:space="preserve">Krzesła z wyprofilowanym siedziskiem i oparciem wykonanym ze sklejki bukowej w kolorze naturalnym - gr. 8 mm, szer. siedziska 38,7 cm, gł. siedziska 37 cm; siedzisko z możliwością wysunięcia na 3,7 cm lub 6,7 cm (łącznie 3 położenia siedziska); blat jest chroniony przed zarysowaniem stopkami umieszczonymi pod stelażem siedziska. Stelaż krzesła wykonany z rury płaskoowalnej o wym. 38 x 20 mm; podstawa w kształcie litery H; zatyczki chroniące podłogę przed zarysowaniem; wysokość regulowana w rozmiarach 3-4; odcień czerwonego - łososiowy. Krzesło z możliwością stawiania jedno na drugim. Zgodne z normą PN-EN 1729-1:2016-02 PN-EN 1729-2+A1:2016-02 PN-F 06009:2001. </t>
  </si>
  <si>
    <t>Stół 2-os- 130 x 50 cm z regulacją wysokości 3-7.Blat kolor klon o grubości 25 mm z owalnymi brzegami. Stelaż wykonany z profilu płaskoowalnego o przekroju 38 x 20 w 4 kolorze - odcień zieleni (oliwkowy). Stół wyposażony w haczyki na tornister, masywną, podwójną nogę, plastikowe zatyczki chroniące podłogę przed zarysowaniem. Ławki szkolne zgodne z normami: PN EN 1729-1:2016-02  PN EN 1729-2:2023-10.</t>
  </si>
  <si>
    <t>Stół 2-os- 130 x 50 cm z regulacją wysokości 3-7.Blat kolor klon o grubości 25 mm z owalnymi brzegami. Stelaż wykonany z profilu płaskoowalnego o przekroju 38 x 20 w 4 kolorze - odcień niebieskoego (turkus). Stół wyposażony w haczyki na tornister, masywną, podwójną nogę, plastikowe zatyczki chroniące podłogę przed zarysowaniem. Ławki szkolne zgodne z normami: PN EN 1729-1:2016-02  PN EN 1729-2:2023-10.</t>
  </si>
  <si>
    <t>Stół 2-os- 130 x 50 cm z regulacją wysokości 3-7.Blat kolor klon o grubości 25 mm z owalnymi brzegami. Stelaż wykonany z profilu płaskoowalnego o przekroju 38 x 20 w 4 kolorze - odcień żółtego (musztardowy). Stół wyposażony w haczyki na tornister, masywną, podwójną nogę, plastikowe zatyczki chroniące podłogę przed zarysowaniem. Ławki szkolne zgodne z normami: PN EN 1729-1:2016-02  PN EN 1729-2:2023-10.</t>
  </si>
  <si>
    <t>Stół 2-os- 130 x 50 cm z regulacją wysokości 3-7.Blat kolor klon o grubości 25 mm z owalnymi brzegami. Stelaż wykonany z profilu płaskoowalnego o przekroju 38 x 20 w 4 kolorze - odcień czerwony (łososiowy). Stół wyposażony w haczyki na tornister, masywną, podwójną nogę, plastikowe zatyczki chroniące podłogę przed zarysowaniem. Ławki szkolne zgodne z normami: PN EN 1729-1:2016-02  PN EN 1729-2:2023-10.</t>
  </si>
  <si>
    <t xml:space="preserve">Zestaw 4 koszy do segregacji odpadów - plastik, szkło, papier, zmieszane </t>
  </si>
  <si>
    <t>Kosze do segregacji śmieci z otwieraną kolorową klapką - kolor dostosowany do odpadów. Można je ustawiać jeden na drugim. Wykonane z tworzywa sztucznego. Poj. Kosza 23 l, wym. 29.5 x 35 x 38 cm</t>
  </si>
  <si>
    <t>8</t>
  </si>
  <si>
    <t>Regał szkolny z 2 przegrodami i 2 półkami</t>
  </si>
  <si>
    <t>Regał szkolny z 1 przegrodą i 2 półkami</t>
  </si>
  <si>
    <t>Regał szkolny z 3 półkami</t>
  </si>
  <si>
    <t>Regał o wymiarach wym. 79,2 x 41,5 x 124,2 cm. posiadający jedną przegrodę pionową i dwie półki (podzielony na 6 równych części) Regał można uzupełnić małymi drzwiczkami o wymiarach 36,9 x 36,9 cm - zamontowane do ścianek zewnętrznych regału lub do pionowej przegrody.Regał kolor klon jasny z płyty o grubości 18 mm.</t>
  </si>
  <si>
    <t>Drzwiczki z zamkiem, do szafek bez przegrody, 1 para - kolor odcień zielonnego - oliwkowe</t>
  </si>
  <si>
    <t>Drzwiczki z zamkiem, do szafek bez przegrody, 1 para - kolor odcień czerwieni - łososiowe</t>
  </si>
  <si>
    <t>Drzwiczki z zamkiem, do szafek bez przegrody, 1 para - kolor odcień niebieskiego - turkusowy pastel</t>
  </si>
  <si>
    <t xml:space="preserve">Wykonane z płyty MDF o gr. 18 mm, pokrytej trwałą okleiną termoplastyczną w kolorze odcienia żółtego • przeznaczone do mocowania na ściankach zewnętrznych w szafkach bez przegrody • wyposażone w zawiasy umożliwiające otwarcie drzwiczek pod kątem 90 st. • wyposażone w zamek, zamykający szafkę na całej szerokości • wym. 37 x 74,4 cm • 1 para </t>
  </si>
  <si>
    <t xml:space="preserve">Wykonane z płyty MDF o gr. 18 mm, pokrytej trwałą okleiną termoplastyczną w kolorze odcienia zielonego - oliwkowe • przeznaczone do mocowania na ściankach zewnętrznych w szafkach bez przegrody • wyposażone w zawiasy umożliwiające otwarcie drzwiczek pod kątem 90 st. • wyposażone w zamek, zamykający szafkę na całej szerokości • wym. 37 x 74,4 cm • 1 para </t>
  </si>
  <si>
    <t xml:space="preserve">Wykonane z płyty MDF o gr. 18 mm, pokrytej trwałą okleiną termoplastyczną w kolorze odcienia czerwieni - łososiowe • przeznaczone do mocowania na ściankach zewnętrznych w szafkach bez przegrody • wyposażone w zawiasy umożliwiające otwarcie drzwiczek pod kątem 90 st. • wyposażone w zamek, zamykający szafkę na całej szerokości • wym. 37 x 74,4 cm • 1 para </t>
  </si>
  <si>
    <t xml:space="preserve">Wykonane z płyty MDF o gr. 18 mm, pokrytej trwałą okleiną termoplastyczną w kolorze odcienia niebieskiego - turkusowe• przeznaczone do mocowania na ściankach zewnętrznych w szafkach bez przegrody • wyposażone w zawiasy umożliwiające otwarcie drzwiczek pod kątem 90 st. • wyposażone w zamek, zamykający szafkę na całej szerokości • wym. 37 x 74,4 cm • 1 para </t>
  </si>
  <si>
    <t>Drzwiczki z zamkiem, do szafek bez przegrody, 1 para, kolor odcień żółtego</t>
  </si>
  <si>
    <t>Regał o wymiarach wym. 79,2 x 41,5 x 161,6 cm. posiadający trzy półki. Regał można uzupełnić małymi drzwiczkami o wymiarach 36,9 x 36,9 cm lub 37 x 74,4 cm - zamontowane do ścianek zewnętrznych regału. Regał kolor klon jasny z płyty o grubości 18 mm.</t>
  </si>
  <si>
    <t>48</t>
  </si>
  <si>
    <t>Regał o wymiarach wym. 116,6 x 41,5 x 124,2 cm. posiadający dwie przegrody pionowe i dwie półki (podzielony na 9 równych części) Regał można uzupełnić małymi drzwiczkami o wymiarach 36,9 x 39,6 cm zamontowane do ścianek zewnętrznych regału lub do pionowej przegrody. Regał kolor klon jasny z płyty o grubości 18 mm.</t>
  </si>
  <si>
    <t>Małe drzwiczki - kolor białe - 1 szt.</t>
  </si>
  <si>
    <t>Małe drzwiczki, mocowane do przegrody - białe - 1 szt.</t>
  </si>
  <si>
    <t>Małe drzwiczki, mocowane do przegrody - kolor limonkowy - 1 szt.</t>
  </si>
  <si>
    <t>Małe drzwiczki, mocowane do przegrody - kolor oliwkowy - 1 szt.</t>
  </si>
  <si>
    <t>Małe drzwiczki, mocowane do przegrody - kolor turkusowy pastelowy - 1 szt.</t>
  </si>
  <si>
    <t>Drzwiczki małe - kolor turkusowym pstelowym- 1 szt.</t>
  </si>
  <si>
    <t>Drzwiczki małe - kolor kość słoniowa- 1 szt.</t>
  </si>
  <si>
    <t>Drzwiczki małe - kolor łososiowy - 1 szt.</t>
  </si>
  <si>
    <t>Drzwiczki małe - kolor szary- 1 szt.</t>
  </si>
  <si>
    <t>Drzwiczki małe - kolor żółty - 1 szt.</t>
  </si>
  <si>
    <t>Tablica biała suchościeralna o powierzchni magnetycznej ceramicznej. Rama wykonana z profilu aluminiowego w kolorze srebrnym, wykończona popielatymi narożnikami. 10 lat gwarancji na powierzchnię lakierowaną. Półka na pisaki o dł. 30 cm. • wymiary tablicy 170 x 100 cm</t>
  </si>
  <si>
    <t>Tablica biała suchościeralna ceramiczna 170x100 cm</t>
  </si>
  <si>
    <t>Zegar ścienny</t>
  </si>
  <si>
    <t>Zegar ścienny z cyframi • śr. 31 cm • gr. 4 cm</t>
  </si>
  <si>
    <t>Wykonane z płyty MDF o gr. 18 mm pokrytej trwałą okleiną termoplastyczną w kolorze białym • przeznaczone do mocowania na ściankach zewnętrznych w szafkach •  wymiary drzwiczek 36,9 x 36,9 cm, pasujące do regału o wym. 116,6 x 41,5 x 124,2 cm. oraz wym. 79,2 x 41,5 x 124,2 cm.</t>
  </si>
  <si>
    <t>Wykonane z płyty o gr. 18 mm pokrytej trwałą okleiną termoplastyczną w kolorze białym • przeznaczone do mocowania na przegrodach •  wymiary drzwiczek 36,9 x 36,9 cm, pasujące do regału o wym. 116,6 x 41,5 x 124,2 cm. oraz wym. 79,2 x 41,5 x 124,2 cm.</t>
  </si>
  <si>
    <t>Wykonane z płyty MDF o gr. 18 mm pokrytej trwałą okleiną termoplastyczną w kolorze limonkowym • przeznaczone do mocowania na ściankach zewnętrznych w szafkach • wymiary drzwiczek 36,9 x 36,9 cm, pasujące do regału o wym. 116,6 x 41,5 x 124,2 cm. oraz wym. 79,2 x 41,5 x 124,2 cm.</t>
  </si>
  <si>
    <t>Wykonane z płyty o gr. 18 mm pokrytej trwałą okleiną termoplastyczną w kolorze limonkowym • przeznaczone do mocowania na przegrodach •  wymiary drzwiczek 36,9 x 36,9 cm, pasujące do regału o wym. 116,6 x 41,5 x 124,2 cm. oraz wym. 79,2 x 41,5 x 124,2 cm.</t>
  </si>
  <si>
    <t>Wykonane z płyty MDF o gr. 18 mm pokrytej trwałą okleiną termoplastyczną w kolorze oliwkowym • przeznaczone do mocowania na ściankach zewnętrznych w szafkach • wymiary drzwiczek 36,9 x 36,9 cm, pasujące do regału o wym. 116,6 x 41,5 x 124,2 cm. oraz wym. 79,2 x 41,5 x 124,2 cm.</t>
  </si>
  <si>
    <t>Wykonane z płyty o gr. 18 mm pokrytej trwałą okleiną termoplastyczną w kolorze oliwkowym • przeznaczone do mocowania na przegrodach •  wymiary drzwiczek 36,9 x 36,9 cm, pasujące do regału o wym. 116,6 x 41,5 x 124,2 cm. oraz wym. 79,2 x 41,5 x 124,2 cm.</t>
  </si>
  <si>
    <t>Wykonane z płyty MDF o gr. 18 mm pokrytej trwałą okleiną termoplastyczną w kolorze turkusowym pastelowym • przeznaczone do mocowania na ściankach zewnętrznych w szafkach • wymiary drzwiczek 36,9 x 36,9 cm,pasujące do regału o wym. 116,6 x 41,5 x 124,2 cm. oraz wym. 79,2 x 41,5 x 124,2 cm.</t>
  </si>
  <si>
    <t>Wykonane z płyty o gr. 18 mm pokrytej trwałą okleiną termoplastyczną w kolorze turkusowym pastelowym • przeznaczone do mocowania na przegrodach •  wymiary drzwiczek 36,9 x 36,9 cm, pasujące do regału o wym. 116,6 x 41,5 x 124,2 cm. oraz wym. 79,2 x 41,5 x 124,2 cm.</t>
  </si>
  <si>
    <t>Wykonane z płyty MDF o gr. 18 mm pokrytej trwałą okleiną termoplastyczną w kolorze morskim • przeznaczone do mocowania na ściankach zewnętrznych w szafkach • wymiary drzwiczek 36,9 x 36,9 cm, pasujące do regału o wym. 116,6 x 41,5 x 124,2 cm. oraz wym. 79,2 x 41,5 x 124,2 cm.</t>
  </si>
  <si>
    <t>Wykonane z płyty o gr. 18 mm pokrytej trwałą okleiną termoplastyczną w kolorze morskim • przeznaczone do mocowania na przegrodach •  wymiary drzwiczek 36,9 x 36,9 cm, pasujące do regału o wym. 116,6 x 41,5 x 124,2 cm. oraz wym. 79,2 x 41,5 x 124,2 cm.</t>
  </si>
  <si>
    <t>Wykonane z płyty MDF o gr. 18 mm pokrytej trwałą okleiną termoplastyczną w kolorze kości soniowej • przeznaczone do mocowania na ściankach zewnętrznych w szafkach • wymiary drzwiczek 36,9 x 36,9 cm, pasujące do regału o wym. 116,6 x 41,5 x 124,2 cm. oraz wym. 79,2 x 41,5 x 124,2 cm.</t>
  </si>
  <si>
    <t>Wykonane z płyty o gr. 18 mm pokrytej trwałą okleiną termoplastyczną w kolorze kości słoniowej • przeznaczone do mocowania na przegrodach •  wymiary drzwiczek 36,9 x 36,9 cm, pasujące do regału o wym. 116,6 x 41,5 x 124,2 cm. oraz wym. 79,2 x 41,5 x 124,2 cm.</t>
  </si>
  <si>
    <t>Wykonane z płyty MDF o gr. 18 mm pokrytej trwałą okleiną termoplastyczną w kolorze łososiowym • przeznaczone do mocowania na ściankach zewnętrznych w szafkach • wymiary drzwiczek 36,9 x 36,9 cm, pasujące do regału o wym. 116,6 x 41,5 x 124,2 cm. oraz wym. 79,2 x 41,5 x 124,2 cm.</t>
  </si>
  <si>
    <t>Wykonane z płyty o gr. 18 mm pokrytej trwałą okleiną termoplastyczną w kolorze łososiowym • przeznaczone do mocowania na przegrodach •  wymiary drzwiczek 36,9 x 36,9 cm, pasujące do regału o wym. 116,6 x 41,5 x 124,2 cm. oraz wym. 79,2 x 41,5 x 124,2 cm.</t>
  </si>
  <si>
    <t>Wykonane z płyty MDF o gr. 18 mm pokrytej trwałą okleiną termoplastyczną w kolorze szarym • przeznaczone do mocowania na ściankach zewnętrznych w szafkach • wymiary drzwiczek 36,9 x 36,9 cm, pasujące do regału o wym. 116,6 x 41,5 x 124,2 cm. oraz wym. 79,2 x 41,5 x 124,2 cm.</t>
  </si>
  <si>
    <t>Wykonane z płyty o gr. 18 mm pokrytej trwałą okleiną termoplastyczną w kolorze szarym • przeznaczone do mocowania na przegrodach •  wymiary drzwiczek 36,9 x 36,9 cm, pasujące do regału o wym. 116,6 x 41,5 x 124,2 cm. oraz wym. 79,2 x 41,5 x 124,2 cm.</t>
  </si>
  <si>
    <t>Wykonane z płyty MDF o gr. 18 mm pokrytej trwałą okleiną termoplastyczną w kolorze żółtym • przeznaczone do mocowania na ściankach zewnętrznych w szafkach • wymiary drzwiczek 36,9 x 36,9 cm, pasujące do regału o wym. 116,6 x 41,5 x 124,2 cm. oraz wym. 79,2 x 41,5 x 124,2 cm.</t>
  </si>
  <si>
    <t>Wykonane z płyty o gr. 18 mm pokrytej trwałą okleiną termoplastyczną w kolorze żółtym • przeznaczone do mocowania na przegrodach •  wymiary drzwiczek 36,9 x 36,9 cm, pasujące do regału o wym. 116,6 x 41,5 x 124,2 cm. oraz wym. 79,2 x 41,5 x 124,2 cm.</t>
  </si>
  <si>
    <t>Małe drzwiczki - kolor limonkowy - 1 szt.</t>
  </si>
  <si>
    <t>Małe drzwiczki- kolor oliwkowy - 1 szt.</t>
  </si>
  <si>
    <t>Drzwiczki małe - kolor morski - 1 szt.</t>
  </si>
  <si>
    <t>Drzwiczki małe, mocowane do przegrody - kolor morski - 1 szt.</t>
  </si>
  <si>
    <t>Drzwiczki małe, mocowane do przegrody - kolor łososiowy - 1 szt.</t>
  </si>
  <si>
    <t>Drzwiczki małe, mocowane do przegrody - kolor kość słoniowa - 1 szt.</t>
  </si>
  <si>
    <t>Drzwiczki małe, mocowane do przegrody - kolor szary - 1 szt.</t>
  </si>
  <si>
    <t>Drzwiczki małe, mocowane do przegrody - kolor żółty - 1 szt.</t>
  </si>
  <si>
    <t>Biurko nauczycielskie z szafką i szufladą wykonane z płyty laminowanej o gr. 18 mm w tonacji klonu, wykończone obrzeżem o gr. 2 mm z zaokrąglonymi narożnikami. Wyposażone w szafkę i 1 szufladę zamykaną na zamek.• Wymiary biurka: 120 x 60 x 76 cm • Wymiary wewnętrzne szafki: szer. 33 x wys. 46 cm • Wymiary szuflady: szer. 33 x wys. 16 cm</t>
  </si>
  <si>
    <t>Biurko nauczycielskie z szafką i szufladą zamykaną na zamek.</t>
  </si>
  <si>
    <t>Krzesło na metalowym stelażu w kolorze jasnoszarym,z podłokietnikami. • • szer. siedziska: 47 cm • gł. siedziska: 45 cm • wys. siedziska: 47 cm • szer. krzesła: 53 cm • gł. krzesła: 49 cm • wys. krzesła: 83,5 cm</t>
  </si>
  <si>
    <t>Krzesło tapicerowane szare na aluminiowym stelarzu</t>
  </si>
  <si>
    <t>Szafka na ksero/drukarkę - klon jutland</t>
  </si>
  <si>
    <t>Szafki na ksero wykonane z płyty laminowanej o gr. 18 mm, w kolorze jasnego klonu Wyposażone w półkę. Drzwi zamykane na zamek.
Maksymalne dopuszczalne obciążenie: 40 kg. 
• wym. 82 x 61,8 x 82,2 cm</t>
  </si>
  <si>
    <t>Szafka skrytkowa z 6 schowkami z blachy stalowej pokrytej farbą proszkową. Drzwi posiadają wywietrzniki oraz miejsce na identyfikator. Szafka zamykana zamkiem dwukluczowym z jednopunktowym ryglowaniem. Wyposażona w dodatkowe otwory umożliwiające połączenie szaf ze sobą lub przytwierdzenie ich do ściany, Szafa posiada drążek z 2 haczykami oraz półkę.  • wym. 88,5 x 49 x 150 cm • wym. skrytki 26 x 47 x 68,5 cm</t>
  </si>
  <si>
    <t xml:space="preserve">Klucz Master do szaf wieloskrytkowych </t>
  </si>
  <si>
    <t>1</t>
  </si>
  <si>
    <t>Regały magazynowe na metalowych ramach z 5 półkami z płyty laminowanej o gr. 18 mm. 
	• wym. 84 x 40 x 185 cm</t>
  </si>
  <si>
    <t xml:space="preserve">Regał magazynowy </t>
  </si>
  <si>
    <t xml:space="preserve">Szafa wykonane z  klonowej płyty laminowanej o gr. 18 mm. Drzwi z zawiasami 90 stopni, z cichym domykiem, zamykane na zamek. Wyposażone w 5 półek.
Wymiary Szafy: 82 x  49,8 x 223 cm
</t>
  </si>
  <si>
    <t>Szafa ubraniowa schowkowa wykonana z płyty laminowanej w tonacji klonu, o gr. 18 mm. Drzwi wykonane z płyty z trwałą okleiną termoplastyczną, wyposażone w plastikowe uchwyty (gałki) w kolorze aluminium. Szafka wyposażona w metalowe nóżki, a każdy schowek - w wieszak na ubrania. 
	• wym. 90 x 55 x 187,5 cm</t>
  </si>
  <si>
    <t>Stół 80x80 rozm. 6, 4os., stelaż aluminium, blat klon, obrzeże ABS, narożniki proste</t>
  </si>
  <si>
    <t>Stoły rozmiar blatu: 80 x 80 cm, rozmiarach 6, Blay z płyty laminowanej o gr. 18 mm z obrzeżem ABS o gr. 2 mm, odcień klon 375, narożniki blatu proste. Stelaż kolor: aluminium. Nogi stołu z plastikową stopką poziomującą z filcem, chroniącym podłogę przed zarysowaniem.</t>
  </si>
  <si>
    <t>Drzwiczki z zamkiem, do szafek bez przegrody, 1 para, kolor biały</t>
  </si>
  <si>
    <t xml:space="preserve">Wykonane z płyty MDF o gr. 18 mm, pokrytej trwałą okleiną termoplastyczną w kolorze białym • przeznaczone do mocowania na ściankach zewnętrznych w szafkach bez przegrody • wyposażone w zawiasy umożliwiające otwarcie drzwiczek pod kątem 90 st. • wyposażone w zamek, zamykający szafkę na całej szerokości • wym. 37 x 74,4 cm Regał o wymiarach wym. 79,2 x 41,5 x 161,6 cm. • 1 para, • pasujące do regału o wymiarach wym. 79,2 x 41,5 x 161,6 cm. </t>
  </si>
  <si>
    <t xml:space="preserve">Szafa dwudrzwiowa zamykana na zamek wysoka </t>
  </si>
  <si>
    <t>Szafka z zestawem akcesoriów sportowych 62 cz.</t>
  </si>
  <si>
    <t>Piłki z PCV do gier i zabaw ruchowych oraz rehabilitacyjnych. • śr. 30 cm • 200 g • maksymalne obciążenie 300 kg</t>
  </si>
  <si>
    <t>Drewniane klocki budowlane</t>
  </si>
  <si>
    <t>Waga szalkowa metalowa szkolna + odważniki</t>
  </si>
  <si>
    <t xml:space="preserve">Zestaw zawiera:
Metalowa waga, z płaskimi szalkami • wym. 14 cm x 41cm x 17cm • nośność 5 kg
Zestaw odważników nr 1 - Zestaw 4 odważników • 1 x 500g • 2 x 200g • 1 x 100g                       Zestaw odważników nr 2 - zestaw 8 odważników: • 1 x 1g • 2 x 2g • 1 x 5g • 2 x 10g • 1 x 20g • 1 x 50g </t>
  </si>
  <si>
    <t>Waga elektroniczna do 3 kg • wyświetla odczyt w gramach lub uncjach • funkcja zerowania • dokładność w granicach +/- 1 gram</t>
  </si>
  <si>
    <t>Waga elektroniczna</t>
  </si>
  <si>
    <t>Zestaw zawiera: 
• Torba na piłki, 1 szt. W skład zestawy wchodzą: • Piłka piankowa śr. 18 cm, 1 szt. • Piłka piankowa śr. 12 cm, 1 szt. • Piłka piankowa śr. 7 cm (zestaw 3 piłek), 1 kpl. •  Piłki ażurowe 8,2 cm - 6 szt., 1 kpl. •  Łapanie piłek - gra zręcznościowa, 2 szt. • Piłka jeżyk 20 cm - turkusowa, 1 szt. • Fasolka 40 cm, 1 szt. •  Piłka koszykowa rozm. 7, 1 szt.• Piłeczka jeżyk 5 cm, 2 szt. •  Piłeczka z wypustkami, 2 szt.• Piłeczka ze wstążeczkami, 2 szt. • Uśmiechnięte miękkie piłeczki, 2 szt. • Siateczka z piłeczką, 1 szt. • Piankowa różdżka z piłeczką, 1 szt. • Mała piłka plażowa, 1 szt.</t>
  </si>
  <si>
    <t>Kolorowe magnesy do tablic. • 10 szt. 	• śr. 30 mm</t>
  </si>
  <si>
    <t>Globus interaktywny  wys. 42 cm - kula śr. 30 cm podśwteltany lampką LED</t>
  </si>
  <si>
    <t>Produkt wyposażony jest w ponad 300 informacji geograficznych, zawartych w formie audio. Wśród nich znajdują się stolice i języki, ale też ważne fakty oraz starannie wybrane ciekawostki. Kulę pokrywa przejrzysta mapa polityczna z rzeźbą terenu, na której bez trudu odnaleźć można nawet najmniejsze państwo. Globus zawiera aż 7 wersji językowych, w tym polską, a wszystko po to, by dziecko od najmłodszych lat pogłębiało swoje zdolności językowe. Dodatkowo 4 gry, dla jednego lub dwóch graczy.  Do zestawu dołączony interaktywny długopis dotknąć punktu na kuli ziemskiej.
Najważniejsze cechy: 
• współpracuje z interaktywnym długopisem, który naładujesz, za pomocą kabla USB
• posiada kulę o 30 centymetrach średnicy, z mapą polityczną świata, z rzeźbą terenu
• jest podświetlany żarówką LED, by zużyć jak najmniej energii elektrycznej
• wielkość kuli 30 cm • wys. 42 cm • waga 800 gr • wym. opakowania 31 x 31 x 33 cm</t>
  </si>
  <si>
    <t>Wykonane z grubego, odpornego na zginanie spienionego PCV. Zaopatrzone w magnesy umożliwiające przytwierdzenie ich do tablicy. 
W zestawie: • ekierka magnetyczna 60° • ekierka magnetyczna 45° • kątomierz magnetyczny • linijka magnetyczna 100 cm • cyrkiel na przyssawkę silikonową</t>
  </si>
  <si>
    <t xml:space="preserve">Zestaw powinien zawierać: Parawan wyciszający niski - 4 szt; Materace narożne - tkanina trudnopalna, 1 szt.; Poducha Chmurka, 1 szt.; Gruszka mała, 2 szt.; Duży fotelik kolorowy 2 szt.; Kolorowe poduchy Emocje, 1 kpl; Piłeczki z buźkami, 1 szt.; Worek do boksowania złości, 1 szt.; Eliksir klasowych uczuć - gra, 1 szt.; Zegar emocji - gra, 1 szt.; Kodeks dobrego zachowania w szkole, 1 szt.; Jak się pogodzić - gra, 1 szt.; szafka S z 1 półką na kółkach, klon, 1 szt.; Dobre zachowanie na co dzień - gra1 szt.; Proszę, dziękuję, przepraszam - gra, 1 szt.; Pacynki - Poznajemy Emocje, Dwie Twarze, 1 kpl
</t>
  </si>
  <si>
    <t>Zestaw powinien zawierać: Szafka na akcesoria , 1 szt. + zestaw 62 różnych sprzętów sportowych:• Zestaw gimnastyczny, 1 szt. • Piłeczki do żonglowania miękkie, 1 kpl. • Kręgle, 1 kpl.• Piłka piankowa śr. 7 cm (zestaw 3 piłek), 1 kpl. • Zręcznościowa łyżka (1 łyżka, 1 piłka), 1 kpl. • Woreczki z grochem 4 szt., 4 kpl. • Mini szczudła, 4 kpl. • Szarfa żółta, 12 szt. • Szarfa niebieska, 12 szt. • Tańcząca chusta żółta fluorescencyjna, 4 szt. • Ringo, 3 szt. • Kulka z wypustkami do masażu, 2 szt. • Piłeczka jeżyk 5 cm, 2 szt.</t>
  </si>
  <si>
    <t>30</t>
  </si>
  <si>
    <t>Tablet ekran od 10.1" do 12"</t>
  </si>
  <si>
    <t xml:space="preserve">Specyfikacja techniczna tabletu - może być w zestawie np 20 szt lub pojedynczo. W przypadku zestawu powinien być zaopatrzony w pojemnik do przechowywania.
• Ekran: od 10" do 12"
• Procesor: 1,8 GHz
• Rozdzielczość: 1920 x 1200
• Pojemność: 64GB wbudowanej pamięci wewnętrznej
• Pamięć RAM: 4GB
• System: Android 11 lub nowszy
• Kamera tylna 8 Mpix
• Kamera przednia 5 Mpix
• Złącza/łączność: WLAN, Bluetooth 5.0
• 1x USB 2.0, 1x jack 3,5 mm, czytnik kart Micro SD
• Załączone wyposażenie: Ładowarka, Przewód USB </t>
  </si>
  <si>
    <t>Długopis druk 3D. 
• pracuje na  filamentach 1,75mm (np. PLA, ABS).
• Posiada 8 różnych trybów prędkości.
• Posiada wyłącznik bezpieczeństwa przy braku użytkowania.
• Jest wspierany przez wyświetlacz LED i kontrolki użytkowania.
• Ma tryb ręczny i automatyczny.
• Może pracować bez ładowarki dzięki powerbankowi.
Skład zestawu:
• długopis 3D, 1 szt. • powerbank, 1 szt.• ładowarka, 1 szt.• podkładka do druku, 1 szt. • filamenty, 12 szt. po 3 m • instrukcja obsługi
Specyfikacja techniczna:
• Długopis:
 Szerokość dyszy: 0,7 mm.
 Rozmiar filamentu: 1,75mm
 Prędkość: do 120 cm/min
 Zakres temperatur: 60 ~ 245 °C
 Parametry zasilania: 5V, 2A
 Wyświetlacz LED
 Rodzaje filamentów (1,75mm): PCL, PLA, PET-G, ABS
 Rozmiar: 18,4 x 3 cm
 Waga: 63 g
• Powerbank:
 Pojemność: 10 000 mAh
 Parametry zasilania: 5V, 2A
• Piórnik: 21 x 11 x 8cm</t>
  </si>
  <si>
    <t>Uchwyt ścienny do monitorów 55-98 cali</t>
  </si>
  <si>
    <t>5</t>
  </si>
  <si>
    <t>Długopis 3D - zestaw w piórniku</t>
  </si>
  <si>
    <t>Urządzenie wielofunkcyjne laserowe kolorowe A4</t>
  </si>
  <si>
    <t xml:space="preserve">Specyfikacja techniczna: minimalne wymagania
Przeznaczenie produktu Do biura i korporacji
Technologia druku Laserowa, kolorowa
Obsługiwany typ nośnika Papier zwykły
Obsługiwane formaty nośników A4
Rodzaje podajników papieru Kasetowy
Podajnik papieru 250 arkuszy
Liczba podajników papieru 1 lub 2
Szybkość druku w kolorze do 31 str./min
Szybkość druku w mono do 31 str./min
Maksymalna rozdzielczość druku 2400 x 600 dpi
Drukowanie dokumentów poufnych Tak
Druk dwustronny (dupleks) Automatyczny
Funkcja faksu Tak
Maksymalna rozdzielczość skanowania 2400 x 1200 dpi
Szybkość kopiowania do 3,5 str./min
Szybkość skanowania do 2 s
Podajnik dokumentów skanera Tak, z dupleksem (DADF)
Miesięczne obciążenie 3000 str./miesiąc
Wyświetlacz Wbudowany, dotykowy
Interfejsy USB, Wi-Fi, LAN (Ethernet), WiFi
Tonery startowe
</t>
  </si>
  <si>
    <t>Laptop 16"</t>
  </si>
  <si>
    <t>SPECYFIKACJA - minimalne wymagania
Procesor: Intel® Core™ Ultra 5 125U (rdzenie E do 3.60 GHz, rdzenie P do 4.30 GHz)
Pamięć RAM: 16 GB DDR5-5600 MHz (SODIMM) - można rozszerzyć do 64 GB
Dysk: Dysk SSD 512 GB M.2 2242 PCIe Gen4 TLC
Karta graficzna: Intel Graphics Zintegrowana
Przekątna ekranu: 16’’
Rozdzielczość: 1920x1200
System operacyjny: Windows 11 Pro (EDU) lub nowszy
Klawiatura: podświetlana
Matryca: matowa
Bateria: 3-ogniwowa bateria litowo-polimerowa 45 Wh 
Moc głośników: 2 x 2W
Zasilacz: Zasilacz USB-C 65W, 90% PCC, 3-pinowy, EU
Sieć bezprzewodowa: Wi-Fi 6E 2x2 AX oraz Bluetooth® 5.1 lub wyższy
Obudowa: Aluminium (Góra), PC-ABS (Dół)
Porty: 1x USB-A (USB 5Gbps / USB 3.2 Gen 1); 1x USB-A (USB 5Gbps / USB 3.2 Gen 1), Always On; 1x USB-C® (USB 10Gbps / USB 3.2 Gen 2), with USB PD 3.0 and DisplayPort™ 1.4; 1x USB-C® (Thunderbolt™ 4 / USB4® 40Gbps), with USB PD 3.0 and DisplayPort™ 2.1; 1x HDMI® 2.1, up to 4K/60Hz; 1x Headphone / microphone combo jack (3.5mm); 1x Ethernet (RJ-45); 1x SD card reader
Gniazda: 2 gniazda + 1 slot wolny
Waga: 1,7 kg
Wymiary: 35,6 x 25,3 x 1,75 cm (szer. x gł. x wys.)</t>
  </si>
  <si>
    <t>3</t>
  </si>
  <si>
    <t>4</t>
  </si>
  <si>
    <t>9</t>
  </si>
  <si>
    <t>10</t>
  </si>
  <si>
    <t>11</t>
  </si>
  <si>
    <t>13</t>
  </si>
  <si>
    <t>14</t>
  </si>
  <si>
    <t>15</t>
  </si>
  <si>
    <t>16</t>
  </si>
  <si>
    <t>18</t>
  </si>
  <si>
    <t>19</t>
  </si>
  <si>
    <t>20</t>
  </si>
  <si>
    <t>21</t>
  </si>
  <si>
    <t>Korkowa tablica z drewnianą ramą, do prezentacji prac lub wywieszania ogłoszeń szkolnych. • gr. 12 mm 	• wym. 100 x 200 cm</t>
  </si>
  <si>
    <t>Stoły na metalowej konstrukcji w kolorze aluminium, którą tworzy rama i nogi wyposażone w stopkę regulacyjną - regulacja w zakresie do 25 mm. Blat stołu wykonane z płyty laminowanej o gr. 25 mm, wykończonej obrzeżem o gr. 2 mm. • wym. 120 x 200 cm
• Blat stołu kolor klon</t>
  </si>
  <si>
    <t>Wielofunkcyjne urządzenie audio samodzielny, system nagłośnieniowy:
INFORMACJE OGÓLNE - minimalne parapetry
 Moc RMS/maksymalna: 200/400W, Odtwarzacz USB MP3/WMA,  Funkcja Bluetooth® 
 1 x mikrofon bezprzewodowy doręczny VHF (207,5 MHz) (R&amp;TTE zatwierdzony)
 1 x mikrofon przewodowy
 Pilot zdalnego sterowania
 Wbudowany akumulator wielokrotnego ładowania
 Uchwyt i kółka ułatwiające transport</t>
  </si>
  <si>
    <t>Mobilna szafka z pregrodą tworzącą 2 komory, przeznaczona do przechowywania poduszek kwadratowych o wymiarach  wym. 35 x 35 cm • wys. 3 cm. Mieści po 20 szt. w każdej komorze. Wykonana z płyty laminowanej w tonacji brzozy.</t>
  </si>
  <si>
    <t>120</t>
  </si>
  <si>
    <t>Poduszki kwadratowe</t>
  </si>
  <si>
    <t xml:space="preserve">Poduszki wykonane z trwałej tkaniny meditap, łatwej do utrzymania w czystości, wypełnione gąbką. Wymiarem dopasowane do szafki • wym. 35 x 35 cm • wys. 3 cm. Mix kolorów. </t>
  </si>
  <si>
    <t>Wartość netto</t>
  </si>
  <si>
    <t>Cena jednostkowa netto</t>
  </si>
  <si>
    <t>Cena jednostkowa brutto</t>
  </si>
  <si>
    <t>Wartość VAT</t>
  </si>
  <si>
    <t>Wartość brutto</t>
  </si>
  <si>
    <t>Suma</t>
  </si>
  <si>
    <t>VAT 23%</t>
  </si>
  <si>
    <t>suma</t>
  </si>
  <si>
    <r>
      <t xml:space="preserve">Monitor interaktywny  86 "  </t>
    </r>
    <r>
      <rPr>
        <sz val="11"/>
        <color rgb="FFFF0000"/>
        <rFont val="Cambria"/>
        <family val="1"/>
        <charset val="238"/>
      </rPr>
      <t>Uwaga: Vat na monitor interaktywny 0% dla edukacji pod warunkiem przedłożenia zaświadczenia o celach edukacyjnych</t>
    </r>
  </si>
  <si>
    <t>Ławeczka szatniowa - aluminiowa - klon jasny</t>
  </si>
  <si>
    <t>Ławka szatniowa wykonana z profilu płaskoowalnego o przekroju 38 x 20 mm, kolor stelaża antracyt. Siedzisko wykonane z płyty laminowanej w kolorze klon jasny. Ławka posiada stopki regulujące poziom. • wym. 121 x 39 x 40 cm</t>
  </si>
  <si>
    <t>Parametr Wymagane minimum
Przekątna ekranu • min. 86 cali
Rozdzielczość • 3840 × 2160 (4K UHD)
Typ panelu • D-LED, matryca IPS lub VA  
Kąt widzenia • min. 178° w poziomie i pionie
Częstotliwość odświeżania • min. 60 Hz
Jasność • min. 400 cd/m²
Kontrast statyczny • min. 5000:1
Czas pracy panelu • min. 50 000 godzin
Technologia dotykowa • podczerwień (IR), min. 50 punktów dotyku jednocześnie 
Powierzchnia robocza • szkło hartowane, min. 3 mm, twardość min. 7H
Precyzja dotyku • ±1 mm (na min. 90% powierzchni)
Wbudowany system operacyjny • Android 13 lub nowszy
Pamięć wewnętrzna • min. 128 GB Porty wideo • min. 3 × HDMI (w tym 1 z przodu), 1 × HDMI OUT
Porty USB • min. 6 × USB (w tym min. 2 × USB 3.0 i 1 × USB-C z funkcją ładowania min. 15 W)
Łączność sieciowa • min. 2 × LAN (RJ45), Wi-Fi 6 (dongle) lub wbudowane 
Audio • 2 × głośnik stereo min. 18 W, wyjście liniowe, SPDIF
Oprogramowanie tablicy interaktywnej • możliwość adnotacji, zapisu, podświetlania, eksportu treści
Bezprzewodowe udostępnianie ekranu • min. 8 uczestników, min. 2 jednocześnie, rozdzielczość Full HD,                                   Certyfikaty • TÜV Rheinland lub równoważny (niska emisja niebieskiego światła, Flicker-Free)
Zarządzanie urządzeniem • zdalne przez darmowe oprogramowanie producenta
Akcesoria • min. 2 pióra, pilot, kabel zasilający, dongle Wi-Fi (o ile nie jest wbudowany), dokumentacja
Gwarancja edukacyjna • min. 5 lat po rejestracji w sektorze edukacji
Zarządzanie energią • tryb czuwania &lt;0,5 W
Obsługa urządzeń mobilnych przez USB-C • możliwość obsługi dotykowej urządzeń mobilnych z systemem Android przez złącze USB-C, umożliwiająca korzystanie z aplikacji edukacyjnych 
 "Szkolenie z obsługi tablicy"</t>
  </si>
  <si>
    <r>
      <t xml:space="preserve">Uchwyt naścienny do montażu monitorów interaktywnych.
Maksymalny udźwig: 80 kg
Zalecana wielkość monitora 55-98 cali
Maksymalne nachylenie: ±15 stopni
</t>
    </r>
    <r>
      <rPr>
        <sz val="11"/>
        <color theme="1"/>
        <rFont val="Cambria"/>
        <family val="1"/>
        <charset val="238"/>
      </rPr>
      <t>Uchwyt posiada standard VESA do 800x600 mm.
Dopuszcza się uchwyt bez możliwości pochylenia</t>
    </r>
  </si>
  <si>
    <t>VAT 23% (VAT 0% tylko w przypadku monitorów interaktywnych)</t>
  </si>
  <si>
    <t>Dostawa i montaż budki akustycznej przeznaczonej do użytku przez 2–4 osoby, zapewniającej komfortowe warunki do pracy i rozmów w środowisku o podwyższonym poziomie hałasu, w tym w placówkach oświatowych. Wymiary i konstrukcja
•	Wymiary zewnętrzne: 220 x 120 x 226 cm (szer. x gł. x wys.)
•	Wymiary wewnętrzne: 214 x 114 x 204 cm (szer. x gł. x wys.)
•	Front kabiny przeszklony – wykonany z hartowanego szkła o grubości ok. 8 mm, wyposażony w bloker zabezpieczający przed gwałtownym zamknięciem drzwi.
•	Drzwi zamykane na klucz.
•	Kolor zewnętrzny kabiny: jasnoszary.
•	Kolorystyka wnętrza: odcienie szarości, przyjazne dla dzieci; panele ścienne oraz wykładzina w kolorystyce neutralnej, sprzyjającej koncentracji.
Izolacja akustyczna
•	Kabina powinna zapewniać izolację akustyczną i redukcję hałasu na poziomie 25 dB ± 3 dB, zgodnie z normami dotyczącymi komfortu akustycznego przestrzeni biurowych i edukacyjnych.
Wentylacja i oświetlenie
•	Kabina wyposażona w wentylator odśrodkowy zapewniający wymianę powietrza wewnątrz kabiny, z możliwością regulacji intensywności nawiewu.
•	Oświetlenie: listwy LED 2 x 100 cm, barwa światła 4000K (neutralna biała).
Zasilanie i wyposażenie techniczne
•	Zasilanie: 100–240V / 50–60Hz
•	Złącza wbudowane w panel użytkowy:
o	2 x gniazdo 230V,
o	1 x port USB-A,
o	1 x port USB-C,
o	1 x gniazdo LAN (Ethernet).
Wyposażenie wewnętrzne
•	Stół o wymiarach 54 x 80 cm, z możliwością regulacji wysokości w zakresie 70–120 cm.
•	Sofa – 2 szt., każda o wymiarach 100 x 65 x 90 cm, tapicerka w kolorze jasny antracyt, wykonana z materiałów odpornych na ścieranie i łatwych w czyszczeniu.
Mobilność
•	Kabina wyposażona w mobilny zestaw do przemieszczania w zakresie 360°, umożliwiający przesuwanie budki bez konieczności jej podnoszenia.
Bezpieczeństwo i zgodność z przepisami
•	Wszystkie zastosowane materiały muszą być dopuszczone do użytku w placówkach oświatowych i spełniać wymogi w zakresie bezpieczeństwa pożarowego (niepalność lub trudnopalność materiałów).
•	Produkt fabrycznie nowy, wolny od wad</t>
  </si>
  <si>
    <t>Budka akustyczna przeznaczona do użytku przez 2–4 osoby, zapewniająca komfortowe warunki do pracy i rozmów w środowisku o podwyższonym poziomie hałasu, w tym w placówkach oświatowych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</si>
</sst>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238"/>
    </font>
    <font>
      <b/>
      <sz val="11"/>
      <name val="Cambria"/>
      <family val="1"/>
      <charset val="238"/>
    </font>
    <font>
      <b/>
      <sz val="9"/>
      <name val="Cambria"/>
      <family val="1"/>
      <charset val="238"/>
    </font>
    <font>
      <sz val="11"/>
      <name val="Cambria"/>
      <family val="1"/>
      <charset val="238"/>
    </font>
    <font>
      <sz val="11"/>
      <color indexed="8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49" fontId="0" fillId="0" borderId="0"/>
  </cellStyleXfs>
  <cellXfs count="42">
    <xf numFmtId="49" fontId="0" fillId="0" borderId="0" xfId="0"/>
    <xf numFmtId="49" fontId="3" fillId="0" borderId="0" xfId="0" applyFont="1"/>
    <xf numFmtId="49" fontId="0" fillId="0" borderId="0" xfId="0" applyAlignment="1">
      <alignment wrapText="1"/>
    </xf>
    <xf numFmtId="49" fontId="1" fillId="2" borderId="1" xfId="0" applyFont="1" applyFill="1" applyBorder="1"/>
    <xf numFmtId="49" fontId="2" fillId="2" borderId="1" xfId="0" applyFont="1" applyFill="1" applyBorder="1"/>
    <xf numFmtId="49" fontId="3" fillId="0" borderId="1" xfId="0" applyFont="1" applyBorder="1" applyAlignment="1">
      <alignment horizontal="left" vertical="top" wrapText="1"/>
    </xf>
    <xf numFmtId="49" fontId="4" fillId="0" borderId="0" xfId="0" applyFont="1"/>
    <xf numFmtId="49" fontId="1" fillId="2" borderId="1" xfId="0" applyFont="1" applyFill="1" applyBorder="1" applyAlignment="1">
      <alignment horizontal="center" vertical="top"/>
    </xf>
    <xf numFmtId="49" fontId="0" fillId="0" borderId="0" xfId="0" applyAlignment="1">
      <alignment horizontal="center" vertical="top"/>
    </xf>
    <xf numFmtId="49" fontId="3" fillId="0" borderId="1" xfId="0" applyFont="1" applyBorder="1" applyAlignment="1">
      <alignment horizontal="center" vertical="top"/>
    </xf>
    <xf numFmtId="49" fontId="1" fillId="2" borderId="1" xfId="0" applyFont="1" applyFill="1" applyBorder="1" applyAlignment="1">
      <alignment horizontal="center"/>
    </xf>
    <xf numFmtId="49" fontId="0" fillId="0" borderId="0" xfId="0" applyAlignment="1">
      <alignment horizontal="center"/>
    </xf>
    <xf numFmtId="49" fontId="5" fillId="2" borderId="1" xfId="0" applyFont="1" applyFill="1" applyBorder="1"/>
    <xf numFmtId="49" fontId="6" fillId="0" borderId="0" xfId="0" applyFont="1"/>
    <xf numFmtId="49" fontId="6" fillId="0" borderId="1" xfId="0" applyFont="1" applyBorder="1" applyAlignment="1">
      <alignment horizontal="left" vertical="top" wrapText="1"/>
    </xf>
    <xf numFmtId="49" fontId="6" fillId="0" borderId="1" xfId="0" applyFont="1" applyBorder="1" applyAlignment="1">
      <alignment horizontal="left" vertical="top"/>
    </xf>
    <xf numFmtId="49" fontId="6" fillId="0" borderId="1" xfId="0" applyFont="1" applyBorder="1" applyAlignment="1">
      <alignment vertical="top" wrapText="1"/>
    </xf>
    <xf numFmtId="49" fontId="7" fillId="0" borderId="1" xfId="0" applyFont="1" applyBorder="1" applyAlignment="1">
      <alignment vertical="top" wrapText="1"/>
    </xf>
    <xf numFmtId="49" fontId="6" fillId="0" borderId="0" xfId="0" applyFont="1" applyAlignment="1">
      <alignment horizontal="left" vertical="top" wrapText="1"/>
    </xf>
    <xf numFmtId="49" fontId="6" fillId="0" borderId="0" xfId="0" applyFont="1" applyAlignment="1">
      <alignment horizontal="left" vertical="top"/>
    </xf>
    <xf numFmtId="49" fontId="6" fillId="0" borderId="0" xfId="0" applyFont="1" applyAlignment="1">
      <alignment wrapText="1"/>
    </xf>
    <xf numFmtId="49" fontId="6" fillId="3" borderId="1" xfId="0" applyFont="1" applyFill="1" applyBorder="1" applyAlignment="1">
      <alignment wrapText="1"/>
    </xf>
    <xf numFmtId="49" fontId="6" fillId="3" borderId="1" xfId="0" applyFont="1" applyFill="1" applyBorder="1"/>
    <xf numFmtId="49" fontId="6" fillId="3" borderId="1" xfId="0" applyFont="1" applyFill="1" applyBorder="1" applyAlignment="1">
      <alignment horizontal="left" vertical="top" wrapText="1"/>
    </xf>
    <xf numFmtId="2" fontId="6" fillId="0" borderId="1" xfId="0" applyNumberFormat="1" applyFont="1" applyBorder="1"/>
    <xf numFmtId="2" fontId="6" fillId="3" borderId="1" xfId="0" applyNumberFormat="1" applyFont="1" applyFill="1" applyBorder="1"/>
    <xf numFmtId="2" fontId="5" fillId="3" borderId="1" xfId="0" applyNumberFormat="1" applyFont="1" applyFill="1" applyBorder="1"/>
    <xf numFmtId="2" fontId="3" fillId="0" borderId="0" xfId="0" applyNumberFormat="1" applyFont="1"/>
    <xf numFmtId="2" fontId="0" fillId="0" borderId="0" xfId="0" applyNumberFormat="1"/>
    <xf numFmtId="49" fontId="3" fillId="0" borderId="2" xfId="0" applyFont="1" applyBorder="1" applyAlignment="1">
      <alignment horizontal="left" vertical="top" wrapText="1"/>
    </xf>
    <xf numFmtId="49" fontId="6" fillId="0" borderId="2" xfId="0" applyFont="1" applyBorder="1" applyAlignment="1">
      <alignment horizontal="left" vertical="top" wrapText="1"/>
    </xf>
    <xf numFmtId="49" fontId="6" fillId="3" borderId="3" xfId="0" applyFont="1" applyFill="1" applyBorder="1" applyAlignment="1">
      <alignment wrapText="1"/>
    </xf>
    <xf numFmtId="49" fontId="6" fillId="3" borderId="3" xfId="0" applyFont="1" applyFill="1" applyBorder="1"/>
    <xf numFmtId="49" fontId="0" fillId="0" borderId="1" xfId="0" applyBorder="1"/>
    <xf numFmtId="2" fontId="3" fillId="0" borderId="1" xfId="0" applyNumberFormat="1" applyFont="1" applyBorder="1"/>
    <xf numFmtId="2" fontId="0" fillId="3" borderId="1" xfId="0" applyNumberFormat="1" applyFill="1" applyBorder="1"/>
    <xf numFmtId="49" fontId="0" fillId="3" borderId="1" xfId="0" applyFill="1" applyBorder="1" applyAlignment="1">
      <alignment wrapText="1"/>
    </xf>
    <xf numFmtId="2" fontId="6" fillId="0" borderId="0" xfId="0" applyNumberFormat="1" applyFont="1"/>
    <xf numFmtId="49" fontId="3" fillId="3" borderId="1" xfId="0" applyFont="1" applyFill="1" applyBorder="1" applyAlignment="1">
      <alignment horizontal="left" vertical="top" wrapText="1"/>
    </xf>
    <xf numFmtId="2" fontId="0" fillId="3" borderId="3" xfId="0" applyNumberFormat="1" applyFill="1" applyBorder="1"/>
    <xf numFmtId="2" fontId="0" fillId="0" borderId="3" xfId="0" applyNumberFormat="1" applyBorder="1"/>
    <xf numFmtId="49" fontId="0" fillId="0" borderId="4" xfId="0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opLeftCell="B1" zoomScale="96" zoomScaleNormal="96" workbookViewId="0">
      <selection activeCell="D54" sqref="D54"/>
    </sheetView>
  </sheetViews>
  <sheetFormatPr defaultRowHeight="14.25" x14ac:dyDescent="0.2"/>
  <cols>
    <col min="1" max="1" width="10" style="18" customWidth="1"/>
    <col min="2" max="2" width="70" style="18" customWidth="1"/>
    <col min="3" max="3" width="10" style="19" customWidth="1"/>
    <col min="4" max="4" width="70" style="18" customWidth="1"/>
    <col min="5" max="5" width="23" style="13" bestFit="1" customWidth="1"/>
    <col min="6" max="16384" width="9.140625" style="13"/>
  </cols>
  <sheetData>
    <row r="1" spans="1:11" ht="57" x14ac:dyDescent="0.2">
      <c r="A1" s="12" t="s">
        <v>0</v>
      </c>
      <c r="B1" s="12" t="s">
        <v>1</v>
      </c>
      <c r="C1" s="12" t="s">
        <v>2</v>
      </c>
      <c r="D1" s="12" t="s">
        <v>3</v>
      </c>
      <c r="E1" s="21" t="s">
        <v>199</v>
      </c>
      <c r="F1" s="21" t="s">
        <v>204</v>
      </c>
      <c r="G1" s="21" t="s">
        <v>200</v>
      </c>
      <c r="H1" s="22" t="s">
        <v>198</v>
      </c>
      <c r="I1" s="21" t="s">
        <v>201</v>
      </c>
      <c r="J1" s="21" t="s">
        <v>202</v>
      </c>
      <c r="K1" s="20"/>
    </row>
    <row r="2" spans="1:11" ht="91.5" customHeight="1" x14ac:dyDescent="0.2">
      <c r="A2" s="14">
        <v>1</v>
      </c>
      <c r="B2" s="14" t="s">
        <v>53</v>
      </c>
      <c r="C2" s="15">
        <v>15</v>
      </c>
      <c r="D2" s="14" t="s">
        <v>73</v>
      </c>
      <c r="E2" s="24"/>
      <c r="F2" s="24">
        <f>E2*0.23</f>
        <v>0</v>
      </c>
      <c r="G2" s="24">
        <f>E2+F2</f>
        <v>0</v>
      </c>
      <c r="H2" s="24">
        <f>E2*C2</f>
        <v>0</v>
      </c>
      <c r="I2" s="24">
        <f>F2*C2</f>
        <v>0</v>
      </c>
      <c r="J2" s="24">
        <f>H2+I2</f>
        <v>0</v>
      </c>
    </row>
    <row r="3" spans="1:11" ht="89.25" customHeight="1" x14ac:dyDescent="0.2">
      <c r="A3" s="14">
        <v>2</v>
      </c>
      <c r="B3" s="14" t="s">
        <v>54</v>
      </c>
      <c r="C3" s="15">
        <v>15</v>
      </c>
      <c r="D3" s="14" t="s">
        <v>74</v>
      </c>
      <c r="E3" s="24"/>
      <c r="F3" s="24">
        <f t="shared" ref="F3:F63" si="0">E3*0.23</f>
        <v>0</v>
      </c>
      <c r="G3" s="24">
        <f t="shared" ref="G3:G63" si="1">E3+F3</f>
        <v>0</v>
      </c>
      <c r="H3" s="24">
        <f t="shared" ref="H3:H63" si="2">E3*C3</f>
        <v>0</v>
      </c>
      <c r="I3" s="24">
        <f t="shared" ref="I3:I63" si="3">F3*C3</f>
        <v>0</v>
      </c>
      <c r="J3" s="24">
        <f t="shared" ref="J3:J63" si="4">H3+I3</f>
        <v>0</v>
      </c>
    </row>
    <row r="4" spans="1:11" ht="90" customHeight="1" x14ac:dyDescent="0.2">
      <c r="A4" s="14">
        <v>3</v>
      </c>
      <c r="B4" s="14" t="s">
        <v>55</v>
      </c>
      <c r="C4" s="15">
        <v>15</v>
      </c>
      <c r="D4" s="14" t="s">
        <v>75</v>
      </c>
      <c r="E4" s="24"/>
      <c r="F4" s="24">
        <f t="shared" si="0"/>
        <v>0</v>
      </c>
      <c r="G4" s="24">
        <f t="shared" si="1"/>
        <v>0</v>
      </c>
      <c r="H4" s="24">
        <f t="shared" si="2"/>
        <v>0</v>
      </c>
      <c r="I4" s="24">
        <f t="shared" si="3"/>
        <v>0</v>
      </c>
      <c r="J4" s="24">
        <f t="shared" si="4"/>
        <v>0</v>
      </c>
    </row>
    <row r="5" spans="1:11" ht="91.5" customHeight="1" x14ac:dyDescent="0.2">
      <c r="A5" s="14">
        <v>4</v>
      </c>
      <c r="B5" s="14" t="s">
        <v>56</v>
      </c>
      <c r="C5" s="15">
        <v>15</v>
      </c>
      <c r="D5" s="14" t="s">
        <v>76</v>
      </c>
      <c r="E5" s="24"/>
      <c r="F5" s="24">
        <f t="shared" si="0"/>
        <v>0</v>
      </c>
      <c r="G5" s="24">
        <f t="shared" si="1"/>
        <v>0</v>
      </c>
      <c r="H5" s="24">
        <f t="shared" si="2"/>
        <v>0</v>
      </c>
      <c r="I5" s="24">
        <f t="shared" si="3"/>
        <v>0</v>
      </c>
      <c r="J5" s="24">
        <f t="shared" si="4"/>
        <v>0</v>
      </c>
    </row>
    <row r="6" spans="1:11" ht="99.95" customHeight="1" x14ac:dyDescent="0.2">
      <c r="A6" s="14">
        <v>5</v>
      </c>
      <c r="B6" s="14" t="s">
        <v>57</v>
      </c>
      <c r="C6" s="15">
        <v>4</v>
      </c>
      <c r="D6" s="14" t="s">
        <v>65</v>
      </c>
      <c r="E6" s="24"/>
      <c r="F6" s="24">
        <f t="shared" si="0"/>
        <v>0</v>
      </c>
      <c r="G6" s="24">
        <f t="shared" si="1"/>
        <v>0</v>
      </c>
      <c r="H6" s="24">
        <f t="shared" si="2"/>
        <v>0</v>
      </c>
      <c r="I6" s="24">
        <f t="shared" si="3"/>
        <v>0</v>
      </c>
      <c r="J6" s="24">
        <f t="shared" si="4"/>
        <v>0</v>
      </c>
    </row>
    <row r="7" spans="1:11" ht="150.75" customHeight="1" x14ac:dyDescent="0.2">
      <c r="A7" s="14">
        <v>6</v>
      </c>
      <c r="B7" s="14" t="s">
        <v>58</v>
      </c>
      <c r="C7" s="15">
        <v>4</v>
      </c>
      <c r="D7" s="14" t="s">
        <v>66</v>
      </c>
      <c r="E7" s="24"/>
      <c r="F7" s="24">
        <f t="shared" si="0"/>
        <v>0</v>
      </c>
      <c r="G7" s="24">
        <f t="shared" si="1"/>
        <v>0</v>
      </c>
      <c r="H7" s="24">
        <f t="shared" si="2"/>
        <v>0</v>
      </c>
      <c r="I7" s="24">
        <f t="shared" si="3"/>
        <v>0</v>
      </c>
      <c r="J7" s="24">
        <f t="shared" si="4"/>
        <v>0</v>
      </c>
    </row>
    <row r="8" spans="1:11" ht="99.95" customHeight="1" x14ac:dyDescent="0.2">
      <c r="A8" s="14">
        <v>7</v>
      </c>
      <c r="B8" s="14" t="s">
        <v>59</v>
      </c>
      <c r="C8" s="15">
        <v>4</v>
      </c>
      <c r="D8" s="14" t="s">
        <v>67</v>
      </c>
      <c r="E8" s="24"/>
      <c r="F8" s="24">
        <f t="shared" si="0"/>
        <v>0</v>
      </c>
      <c r="G8" s="24">
        <f t="shared" si="1"/>
        <v>0</v>
      </c>
      <c r="H8" s="24">
        <f t="shared" si="2"/>
        <v>0</v>
      </c>
      <c r="I8" s="24">
        <f t="shared" si="3"/>
        <v>0</v>
      </c>
      <c r="J8" s="24">
        <f t="shared" si="4"/>
        <v>0</v>
      </c>
    </row>
    <row r="9" spans="1:11" ht="99.95" customHeight="1" x14ac:dyDescent="0.2">
      <c r="A9" s="14">
        <v>8</v>
      </c>
      <c r="B9" s="14" t="s">
        <v>60</v>
      </c>
      <c r="C9" s="15">
        <v>4</v>
      </c>
      <c r="D9" s="14" t="s">
        <v>68</v>
      </c>
      <c r="E9" s="24"/>
      <c r="F9" s="24">
        <f t="shared" si="0"/>
        <v>0</v>
      </c>
      <c r="G9" s="24">
        <f t="shared" si="1"/>
        <v>0</v>
      </c>
      <c r="H9" s="24">
        <f t="shared" si="2"/>
        <v>0</v>
      </c>
      <c r="I9" s="24">
        <f t="shared" si="3"/>
        <v>0</v>
      </c>
      <c r="J9" s="24">
        <f t="shared" si="4"/>
        <v>0</v>
      </c>
    </row>
    <row r="10" spans="1:11" ht="101.25" customHeight="1" x14ac:dyDescent="0.2">
      <c r="A10" s="14">
        <v>9</v>
      </c>
      <c r="B10" s="14" t="s">
        <v>61</v>
      </c>
      <c r="C10" s="15">
        <v>26</v>
      </c>
      <c r="D10" s="14" t="s">
        <v>69</v>
      </c>
      <c r="E10" s="24"/>
      <c r="F10" s="24">
        <f t="shared" si="0"/>
        <v>0</v>
      </c>
      <c r="G10" s="24">
        <f t="shared" si="1"/>
        <v>0</v>
      </c>
      <c r="H10" s="24">
        <f t="shared" si="2"/>
        <v>0</v>
      </c>
      <c r="I10" s="24">
        <f t="shared" si="3"/>
        <v>0</v>
      </c>
      <c r="J10" s="24">
        <f t="shared" si="4"/>
        <v>0</v>
      </c>
    </row>
    <row r="11" spans="1:11" ht="99.95" customHeight="1" x14ac:dyDescent="0.2">
      <c r="A11" s="14">
        <v>10</v>
      </c>
      <c r="B11" s="14" t="s">
        <v>62</v>
      </c>
      <c r="C11" s="15">
        <v>26</v>
      </c>
      <c r="D11" s="14" t="s">
        <v>70</v>
      </c>
      <c r="E11" s="24"/>
      <c r="F11" s="24">
        <f t="shared" si="0"/>
        <v>0</v>
      </c>
      <c r="G11" s="24">
        <f t="shared" si="1"/>
        <v>0</v>
      </c>
      <c r="H11" s="24">
        <f t="shared" si="2"/>
        <v>0</v>
      </c>
      <c r="I11" s="24">
        <f t="shared" si="3"/>
        <v>0</v>
      </c>
      <c r="J11" s="24">
        <f t="shared" si="4"/>
        <v>0</v>
      </c>
    </row>
    <row r="12" spans="1:11" ht="99.95" customHeight="1" x14ac:dyDescent="0.2">
      <c r="A12" s="14">
        <v>11</v>
      </c>
      <c r="B12" s="14" t="s">
        <v>63</v>
      </c>
      <c r="C12" s="15">
        <v>26</v>
      </c>
      <c r="D12" s="14" t="s">
        <v>71</v>
      </c>
      <c r="E12" s="24"/>
      <c r="F12" s="24">
        <f t="shared" si="0"/>
        <v>0</v>
      </c>
      <c r="G12" s="24">
        <f t="shared" si="1"/>
        <v>0</v>
      </c>
      <c r="H12" s="24">
        <f t="shared" si="2"/>
        <v>0</v>
      </c>
      <c r="I12" s="24">
        <f t="shared" si="3"/>
        <v>0</v>
      </c>
      <c r="J12" s="24">
        <f t="shared" si="4"/>
        <v>0</v>
      </c>
    </row>
    <row r="13" spans="1:11" ht="147.75" customHeight="1" x14ac:dyDescent="0.2">
      <c r="A13" s="14">
        <v>12</v>
      </c>
      <c r="B13" s="14" t="s">
        <v>64</v>
      </c>
      <c r="C13" s="15">
        <v>26</v>
      </c>
      <c r="D13" s="14" t="s">
        <v>72</v>
      </c>
      <c r="E13" s="24"/>
      <c r="F13" s="24">
        <f t="shared" si="0"/>
        <v>0</v>
      </c>
      <c r="G13" s="24">
        <f t="shared" si="1"/>
        <v>0</v>
      </c>
      <c r="H13" s="24">
        <f t="shared" si="2"/>
        <v>0</v>
      </c>
      <c r="I13" s="24">
        <f t="shared" si="3"/>
        <v>0</v>
      </c>
      <c r="J13" s="24">
        <f t="shared" si="4"/>
        <v>0</v>
      </c>
    </row>
    <row r="14" spans="1:11" ht="52.5" customHeight="1" x14ac:dyDescent="0.2">
      <c r="A14" s="14">
        <v>13</v>
      </c>
      <c r="B14" s="14" t="s">
        <v>77</v>
      </c>
      <c r="C14" s="15" t="s">
        <v>49</v>
      </c>
      <c r="D14" s="14" t="s">
        <v>78</v>
      </c>
      <c r="E14" s="24"/>
      <c r="F14" s="24">
        <f t="shared" si="0"/>
        <v>0</v>
      </c>
      <c r="G14" s="24">
        <f t="shared" si="1"/>
        <v>0</v>
      </c>
      <c r="H14" s="24">
        <f t="shared" si="2"/>
        <v>0</v>
      </c>
      <c r="I14" s="24">
        <f t="shared" si="3"/>
        <v>0</v>
      </c>
      <c r="J14" s="24">
        <f t="shared" si="4"/>
        <v>0</v>
      </c>
    </row>
    <row r="15" spans="1:11" ht="60" customHeight="1" x14ac:dyDescent="0.2">
      <c r="A15" s="14">
        <v>14</v>
      </c>
      <c r="B15" s="14" t="s">
        <v>82</v>
      </c>
      <c r="C15" s="15">
        <v>8</v>
      </c>
      <c r="D15" s="16" t="s">
        <v>92</v>
      </c>
      <c r="E15" s="24"/>
      <c r="F15" s="24">
        <f t="shared" si="0"/>
        <v>0</v>
      </c>
      <c r="G15" s="24">
        <f t="shared" si="1"/>
        <v>0</v>
      </c>
      <c r="H15" s="24">
        <f t="shared" si="2"/>
        <v>0</v>
      </c>
      <c r="I15" s="24">
        <f t="shared" si="3"/>
        <v>0</v>
      </c>
      <c r="J15" s="24">
        <f t="shared" si="4"/>
        <v>0</v>
      </c>
    </row>
    <row r="16" spans="1:11" ht="103.5" customHeight="1" x14ac:dyDescent="0.2">
      <c r="A16" s="14">
        <v>15</v>
      </c>
      <c r="B16" s="14" t="s">
        <v>150</v>
      </c>
      <c r="C16" s="15" t="s">
        <v>79</v>
      </c>
      <c r="D16" s="14" t="s">
        <v>151</v>
      </c>
      <c r="E16" s="24"/>
      <c r="F16" s="24">
        <f t="shared" si="0"/>
        <v>0</v>
      </c>
      <c r="G16" s="24">
        <f t="shared" si="1"/>
        <v>0</v>
      </c>
      <c r="H16" s="24">
        <f t="shared" si="2"/>
        <v>0</v>
      </c>
      <c r="I16" s="24">
        <f t="shared" si="3"/>
        <v>0</v>
      </c>
      <c r="J16" s="24">
        <f t="shared" si="4"/>
        <v>0</v>
      </c>
    </row>
    <row r="17" spans="1:10" ht="55.5" customHeight="1" x14ac:dyDescent="0.2">
      <c r="A17" s="14">
        <v>16</v>
      </c>
      <c r="B17" s="14" t="s">
        <v>91</v>
      </c>
      <c r="C17" s="15" t="s">
        <v>51</v>
      </c>
      <c r="D17" s="14" t="s">
        <v>87</v>
      </c>
      <c r="E17" s="24"/>
      <c r="F17" s="24">
        <f t="shared" si="0"/>
        <v>0</v>
      </c>
      <c r="G17" s="24">
        <f t="shared" si="1"/>
        <v>0</v>
      </c>
      <c r="H17" s="24">
        <f t="shared" si="2"/>
        <v>0</v>
      </c>
      <c r="I17" s="24">
        <f t="shared" si="3"/>
        <v>0</v>
      </c>
      <c r="J17" s="24">
        <f t="shared" si="4"/>
        <v>0</v>
      </c>
    </row>
    <row r="18" spans="1:10" ht="65.25" customHeight="1" x14ac:dyDescent="0.2">
      <c r="A18" s="14">
        <v>17</v>
      </c>
      <c r="B18" s="14" t="s">
        <v>84</v>
      </c>
      <c r="C18" s="15" t="s">
        <v>51</v>
      </c>
      <c r="D18" s="14" t="s">
        <v>88</v>
      </c>
      <c r="E18" s="24"/>
      <c r="F18" s="24">
        <f t="shared" si="0"/>
        <v>0</v>
      </c>
      <c r="G18" s="24">
        <f t="shared" si="1"/>
        <v>0</v>
      </c>
      <c r="H18" s="24">
        <f t="shared" si="2"/>
        <v>0</v>
      </c>
      <c r="I18" s="24">
        <f t="shared" si="3"/>
        <v>0</v>
      </c>
      <c r="J18" s="24">
        <f t="shared" si="4"/>
        <v>0</v>
      </c>
    </row>
    <row r="19" spans="1:10" ht="67.5" customHeight="1" x14ac:dyDescent="0.2">
      <c r="A19" s="14">
        <v>18</v>
      </c>
      <c r="B19" s="14" t="s">
        <v>85</v>
      </c>
      <c r="C19" s="15" t="s">
        <v>51</v>
      </c>
      <c r="D19" s="14" t="s">
        <v>89</v>
      </c>
      <c r="E19" s="24"/>
      <c r="F19" s="24">
        <f t="shared" si="0"/>
        <v>0</v>
      </c>
      <c r="G19" s="24">
        <f t="shared" si="1"/>
        <v>0</v>
      </c>
      <c r="H19" s="24">
        <f t="shared" si="2"/>
        <v>0</v>
      </c>
      <c r="I19" s="24">
        <f t="shared" si="3"/>
        <v>0</v>
      </c>
      <c r="J19" s="24">
        <f t="shared" si="4"/>
        <v>0</v>
      </c>
    </row>
    <row r="20" spans="1:10" ht="62.25" customHeight="1" x14ac:dyDescent="0.2">
      <c r="A20" s="14">
        <v>19</v>
      </c>
      <c r="B20" s="14" t="s">
        <v>86</v>
      </c>
      <c r="C20" s="15" t="s">
        <v>51</v>
      </c>
      <c r="D20" s="14" t="s">
        <v>90</v>
      </c>
      <c r="E20" s="24"/>
      <c r="F20" s="24">
        <f t="shared" si="0"/>
        <v>0</v>
      </c>
      <c r="G20" s="24">
        <f t="shared" si="1"/>
        <v>0</v>
      </c>
      <c r="H20" s="24">
        <f t="shared" si="2"/>
        <v>0</v>
      </c>
      <c r="I20" s="24">
        <f t="shared" si="3"/>
        <v>0</v>
      </c>
      <c r="J20" s="24">
        <f t="shared" si="4"/>
        <v>0</v>
      </c>
    </row>
    <row r="21" spans="1:10" ht="51" customHeight="1" x14ac:dyDescent="0.2">
      <c r="A21" s="14">
        <v>20</v>
      </c>
      <c r="B21" s="14" t="s">
        <v>81</v>
      </c>
      <c r="C21" s="15" t="s">
        <v>79</v>
      </c>
      <c r="D21" s="16" t="s">
        <v>83</v>
      </c>
      <c r="E21" s="24"/>
      <c r="F21" s="24">
        <f t="shared" si="0"/>
        <v>0</v>
      </c>
      <c r="G21" s="24">
        <f t="shared" si="1"/>
        <v>0</v>
      </c>
      <c r="H21" s="24">
        <f t="shared" si="2"/>
        <v>0</v>
      </c>
      <c r="I21" s="24">
        <f t="shared" si="3"/>
        <v>0</v>
      </c>
      <c r="J21" s="24">
        <f t="shared" si="4"/>
        <v>0</v>
      </c>
    </row>
    <row r="22" spans="1:10" ht="51.75" customHeight="1" x14ac:dyDescent="0.2">
      <c r="A22" s="14">
        <v>21</v>
      </c>
      <c r="B22" s="14" t="s">
        <v>80</v>
      </c>
      <c r="C22" s="15" t="s">
        <v>79</v>
      </c>
      <c r="D22" s="16" t="s">
        <v>94</v>
      </c>
      <c r="E22" s="24"/>
      <c r="F22" s="24">
        <f t="shared" si="0"/>
        <v>0</v>
      </c>
      <c r="G22" s="24">
        <f t="shared" si="1"/>
        <v>0</v>
      </c>
      <c r="H22" s="24">
        <f t="shared" si="2"/>
        <v>0</v>
      </c>
      <c r="I22" s="24">
        <f t="shared" si="3"/>
        <v>0</v>
      </c>
      <c r="J22" s="24">
        <f t="shared" si="4"/>
        <v>0</v>
      </c>
    </row>
    <row r="23" spans="1:10" ht="53.25" customHeight="1" x14ac:dyDescent="0.2">
      <c r="A23" s="14">
        <v>22</v>
      </c>
      <c r="B23" s="14" t="s">
        <v>95</v>
      </c>
      <c r="C23" s="15" t="s">
        <v>93</v>
      </c>
      <c r="D23" s="14" t="s">
        <v>109</v>
      </c>
      <c r="E23" s="24"/>
      <c r="F23" s="24">
        <f t="shared" si="0"/>
        <v>0</v>
      </c>
      <c r="G23" s="24">
        <f t="shared" si="1"/>
        <v>0</v>
      </c>
      <c r="H23" s="24">
        <f t="shared" si="2"/>
        <v>0</v>
      </c>
      <c r="I23" s="24">
        <f t="shared" si="3"/>
        <v>0</v>
      </c>
      <c r="J23" s="24">
        <f t="shared" si="4"/>
        <v>0</v>
      </c>
    </row>
    <row r="24" spans="1:10" ht="42" customHeight="1" x14ac:dyDescent="0.2">
      <c r="A24" s="14">
        <v>23</v>
      </c>
      <c r="B24" s="14" t="s">
        <v>96</v>
      </c>
      <c r="C24" s="15" t="s">
        <v>79</v>
      </c>
      <c r="D24" s="14" t="s">
        <v>110</v>
      </c>
      <c r="E24" s="24"/>
      <c r="F24" s="24">
        <f t="shared" si="0"/>
        <v>0</v>
      </c>
      <c r="G24" s="24">
        <f t="shared" si="1"/>
        <v>0</v>
      </c>
      <c r="H24" s="24">
        <f t="shared" si="2"/>
        <v>0</v>
      </c>
      <c r="I24" s="24">
        <f t="shared" si="3"/>
        <v>0</v>
      </c>
      <c r="J24" s="24">
        <f t="shared" si="4"/>
        <v>0</v>
      </c>
    </row>
    <row r="25" spans="1:10" ht="51" customHeight="1" x14ac:dyDescent="0.2">
      <c r="A25" s="14">
        <v>24</v>
      </c>
      <c r="B25" s="14" t="s">
        <v>127</v>
      </c>
      <c r="C25" s="15">
        <v>8</v>
      </c>
      <c r="D25" s="14" t="s">
        <v>111</v>
      </c>
      <c r="E25" s="24"/>
      <c r="F25" s="24">
        <f t="shared" si="0"/>
        <v>0</v>
      </c>
      <c r="G25" s="24">
        <f t="shared" si="1"/>
        <v>0</v>
      </c>
      <c r="H25" s="24">
        <f t="shared" si="2"/>
        <v>0</v>
      </c>
      <c r="I25" s="24">
        <f t="shared" si="3"/>
        <v>0</v>
      </c>
      <c r="J25" s="24">
        <f t="shared" si="4"/>
        <v>0</v>
      </c>
    </row>
    <row r="26" spans="1:10" ht="39" customHeight="1" x14ac:dyDescent="0.2">
      <c r="A26" s="14">
        <v>25</v>
      </c>
      <c r="B26" s="14" t="s">
        <v>97</v>
      </c>
      <c r="C26" s="15" t="s">
        <v>51</v>
      </c>
      <c r="D26" s="14" t="s">
        <v>112</v>
      </c>
      <c r="E26" s="24"/>
      <c r="F26" s="24">
        <f t="shared" si="0"/>
        <v>0</v>
      </c>
      <c r="G26" s="24">
        <f t="shared" si="1"/>
        <v>0</v>
      </c>
      <c r="H26" s="24">
        <f t="shared" si="2"/>
        <v>0</v>
      </c>
      <c r="I26" s="24">
        <f t="shared" si="3"/>
        <v>0</v>
      </c>
      <c r="J26" s="24">
        <f t="shared" si="4"/>
        <v>0</v>
      </c>
    </row>
    <row r="27" spans="1:10" ht="48.75" customHeight="1" x14ac:dyDescent="0.2">
      <c r="A27" s="14">
        <v>26</v>
      </c>
      <c r="B27" s="14" t="s">
        <v>128</v>
      </c>
      <c r="C27" s="15">
        <v>8</v>
      </c>
      <c r="D27" s="14" t="s">
        <v>113</v>
      </c>
      <c r="E27" s="24"/>
      <c r="F27" s="24">
        <f t="shared" si="0"/>
        <v>0</v>
      </c>
      <c r="G27" s="24">
        <f t="shared" si="1"/>
        <v>0</v>
      </c>
      <c r="H27" s="24">
        <f t="shared" si="2"/>
        <v>0</v>
      </c>
      <c r="I27" s="24">
        <f t="shared" si="3"/>
        <v>0</v>
      </c>
      <c r="J27" s="24">
        <f t="shared" si="4"/>
        <v>0</v>
      </c>
    </row>
    <row r="28" spans="1:10" ht="40.5" customHeight="1" x14ac:dyDescent="0.2">
      <c r="A28" s="14">
        <v>27</v>
      </c>
      <c r="B28" s="14" t="s">
        <v>98</v>
      </c>
      <c r="C28" s="15" t="s">
        <v>51</v>
      </c>
      <c r="D28" s="14" t="s">
        <v>114</v>
      </c>
      <c r="E28" s="24"/>
      <c r="F28" s="24">
        <f t="shared" si="0"/>
        <v>0</v>
      </c>
      <c r="G28" s="24">
        <f t="shared" si="1"/>
        <v>0</v>
      </c>
      <c r="H28" s="24">
        <f t="shared" si="2"/>
        <v>0</v>
      </c>
      <c r="I28" s="24">
        <f t="shared" si="3"/>
        <v>0</v>
      </c>
      <c r="J28" s="24">
        <f t="shared" si="4"/>
        <v>0</v>
      </c>
    </row>
    <row r="29" spans="1:10" ht="52.5" customHeight="1" x14ac:dyDescent="0.2">
      <c r="A29" s="14">
        <v>28</v>
      </c>
      <c r="B29" s="14" t="s">
        <v>100</v>
      </c>
      <c r="C29" s="15">
        <v>8</v>
      </c>
      <c r="D29" s="14" t="s">
        <v>115</v>
      </c>
      <c r="E29" s="24"/>
      <c r="F29" s="24">
        <f t="shared" si="0"/>
        <v>0</v>
      </c>
      <c r="G29" s="24">
        <f t="shared" si="1"/>
        <v>0</v>
      </c>
      <c r="H29" s="24">
        <f t="shared" si="2"/>
        <v>0</v>
      </c>
      <c r="I29" s="24">
        <f t="shared" si="3"/>
        <v>0</v>
      </c>
      <c r="J29" s="24">
        <f t="shared" si="4"/>
        <v>0</v>
      </c>
    </row>
    <row r="30" spans="1:10" ht="51" customHeight="1" x14ac:dyDescent="0.2">
      <c r="A30" s="14">
        <v>29</v>
      </c>
      <c r="B30" s="14" t="s">
        <v>99</v>
      </c>
      <c r="C30" s="15" t="s">
        <v>51</v>
      </c>
      <c r="D30" s="14" t="s">
        <v>116</v>
      </c>
      <c r="E30" s="24"/>
      <c r="F30" s="24">
        <f t="shared" si="0"/>
        <v>0</v>
      </c>
      <c r="G30" s="24">
        <f t="shared" si="1"/>
        <v>0</v>
      </c>
      <c r="H30" s="24">
        <f t="shared" si="2"/>
        <v>0</v>
      </c>
      <c r="I30" s="24">
        <f t="shared" si="3"/>
        <v>0</v>
      </c>
      <c r="J30" s="24">
        <f t="shared" si="4"/>
        <v>0</v>
      </c>
    </row>
    <row r="31" spans="1:10" ht="53.25" customHeight="1" x14ac:dyDescent="0.2">
      <c r="A31" s="14">
        <v>30</v>
      </c>
      <c r="B31" s="14" t="s">
        <v>129</v>
      </c>
      <c r="C31" s="15">
        <v>8</v>
      </c>
      <c r="D31" s="14" t="s">
        <v>117</v>
      </c>
      <c r="E31" s="24"/>
      <c r="F31" s="24">
        <f t="shared" si="0"/>
        <v>0</v>
      </c>
      <c r="G31" s="24">
        <f t="shared" si="1"/>
        <v>0</v>
      </c>
      <c r="H31" s="24">
        <f t="shared" si="2"/>
        <v>0</v>
      </c>
      <c r="I31" s="24">
        <f t="shared" si="3"/>
        <v>0</v>
      </c>
      <c r="J31" s="24">
        <f t="shared" si="4"/>
        <v>0</v>
      </c>
    </row>
    <row r="32" spans="1:10" ht="42" customHeight="1" x14ac:dyDescent="0.2">
      <c r="A32" s="14">
        <v>31</v>
      </c>
      <c r="B32" s="14" t="s">
        <v>130</v>
      </c>
      <c r="C32" s="15" t="s">
        <v>51</v>
      </c>
      <c r="D32" s="14" t="s">
        <v>118</v>
      </c>
      <c r="E32" s="24"/>
      <c r="F32" s="24">
        <f t="shared" si="0"/>
        <v>0</v>
      </c>
      <c r="G32" s="24">
        <f t="shared" si="1"/>
        <v>0</v>
      </c>
      <c r="H32" s="24">
        <f t="shared" si="2"/>
        <v>0</v>
      </c>
      <c r="I32" s="24">
        <f t="shared" si="3"/>
        <v>0</v>
      </c>
      <c r="J32" s="24">
        <f t="shared" si="4"/>
        <v>0</v>
      </c>
    </row>
    <row r="33" spans="1:10" ht="50.25" customHeight="1" x14ac:dyDescent="0.2">
      <c r="A33" s="14">
        <v>32</v>
      </c>
      <c r="B33" s="14" t="s">
        <v>101</v>
      </c>
      <c r="C33" s="15">
        <v>8</v>
      </c>
      <c r="D33" s="14" t="s">
        <v>119</v>
      </c>
      <c r="E33" s="24"/>
      <c r="F33" s="24">
        <f t="shared" si="0"/>
        <v>0</v>
      </c>
      <c r="G33" s="24">
        <f t="shared" si="1"/>
        <v>0</v>
      </c>
      <c r="H33" s="24">
        <f t="shared" si="2"/>
        <v>0</v>
      </c>
      <c r="I33" s="24">
        <f t="shared" si="3"/>
        <v>0</v>
      </c>
      <c r="J33" s="24">
        <f t="shared" si="4"/>
        <v>0</v>
      </c>
    </row>
    <row r="34" spans="1:10" ht="39.75" customHeight="1" x14ac:dyDescent="0.2">
      <c r="A34" s="14">
        <v>33</v>
      </c>
      <c r="B34" s="14" t="s">
        <v>132</v>
      </c>
      <c r="C34" s="15" t="s">
        <v>51</v>
      </c>
      <c r="D34" s="14" t="s">
        <v>120</v>
      </c>
      <c r="E34" s="24"/>
      <c r="F34" s="24">
        <f t="shared" si="0"/>
        <v>0</v>
      </c>
      <c r="G34" s="24">
        <f t="shared" si="1"/>
        <v>0</v>
      </c>
      <c r="H34" s="24">
        <f t="shared" si="2"/>
        <v>0</v>
      </c>
      <c r="I34" s="24">
        <f t="shared" si="3"/>
        <v>0</v>
      </c>
      <c r="J34" s="24">
        <f t="shared" si="4"/>
        <v>0</v>
      </c>
    </row>
    <row r="35" spans="1:10" ht="51.75" customHeight="1" x14ac:dyDescent="0.2">
      <c r="A35" s="14">
        <v>34</v>
      </c>
      <c r="B35" s="14" t="s">
        <v>102</v>
      </c>
      <c r="C35" s="15">
        <v>8</v>
      </c>
      <c r="D35" s="14" t="s">
        <v>121</v>
      </c>
      <c r="E35" s="24"/>
      <c r="F35" s="24">
        <f t="shared" si="0"/>
        <v>0</v>
      </c>
      <c r="G35" s="24">
        <f t="shared" si="1"/>
        <v>0</v>
      </c>
      <c r="H35" s="24">
        <f t="shared" si="2"/>
        <v>0</v>
      </c>
      <c r="I35" s="24">
        <f t="shared" si="3"/>
        <v>0</v>
      </c>
      <c r="J35" s="24">
        <f t="shared" si="4"/>
        <v>0</v>
      </c>
    </row>
    <row r="36" spans="1:10" ht="39" customHeight="1" x14ac:dyDescent="0.2">
      <c r="A36" s="14">
        <v>35</v>
      </c>
      <c r="B36" s="14" t="s">
        <v>131</v>
      </c>
      <c r="C36" s="15" t="s">
        <v>51</v>
      </c>
      <c r="D36" s="14" t="s">
        <v>122</v>
      </c>
      <c r="E36" s="24"/>
      <c r="F36" s="24">
        <f t="shared" si="0"/>
        <v>0</v>
      </c>
      <c r="G36" s="24">
        <f t="shared" si="1"/>
        <v>0</v>
      </c>
      <c r="H36" s="24">
        <f t="shared" si="2"/>
        <v>0</v>
      </c>
      <c r="I36" s="24">
        <f t="shared" si="3"/>
        <v>0</v>
      </c>
      <c r="J36" s="24">
        <f t="shared" si="4"/>
        <v>0</v>
      </c>
    </row>
    <row r="37" spans="1:10" ht="51.75" customHeight="1" x14ac:dyDescent="0.2">
      <c r="A37" s="14">
        <v>36</v>
      </c>
      <c r="B37" s="14" t="s">
        <v>103</v>
      </c>
      <c r="C37" s="15">
        <v>8</v>
      </c>
      <c r="D37" s="14" t="s">
        <v>123</v>
      </c>
      <c r="E37" s="24"/>
      <c r="F37" s="24">
        <f t="shared" si="0"/>
        <v>0</v>
      </c>
      <c r="G37" s="24">
        <f t="shared" si="1"/>
        <v>0</v>
      </c>
      <c r="H37" s="24">
        <f t="shared" si="2"/>
        <v>0</v>
      </c>
      <c r="I37" s="24">
        <f t="shared" si="3"/>
        <v>0</v>
      </c>
      <c r="J37" s="24">
        <f t="shared" si="4"/>
        <v>0</v>
      </c>
    </row>
    <row r="38" spans="1:10" ht="39" customHeight="1" x14ac:dyDescent="0.2">
      <c r="A38" s="14">
        <v>37</v>
      </c>
      <c r="B38" s="14" t="s">
        <v>133</v>
      </c>
      <c r="C38" s="15" t="s">
        <v>51</v>
      </c>
      <c r="D38" s="14" t="s">
        <v>124</v>
      </c>
      <c r="E38" s="24"/>
      <c r="F38" s="24">
        <f t="shared" si="0"/>
        <v>0</v>
      </c>
      <c r="G38" s="24">
        <f t="shared" si="1"/>
        <v>0</v>
      </c>
      <c r="H38" s="24">
        <f t="shared" si="2"/>
        <v>0</v>
      </c>
      <c r="I38" s="24">
        <f t="shared" si="3"/>
        <v>0</v>
      </c>
      <c r="J38" s="24">
        <f t="shared" si="4"/>
        <v>0</v>
      </c>
    </row>
    <row r="39" spans="1:10" ht="54.75" customHeight="1" x14ac:dyDescent="0.2">
      <c r="A39" s="14">
        <v>38</v>
      </c>
      <c r="B39" s="14" t="s">
        <v>104</v>
      </c>
      <c r="C39" s="15">
        <v>8</v>
      </c>
      <c r="D39" s="14" t="s">
        <v>125</v>
      </c>
      <c r="E39" s="24"/>
      <c r="F39" s="24">
        <f t="shared" si="0"/>
        <v>0</v>
      </c>
      <c r="G39" s="24">
        <f t="shared" si="1"/>
        <v>0</v>
      </c>
      <c r="H39" s="24">
        <f t="shared" si="2"/>
        <v>0</v>
      </c>
      <c r="I39" s="24">
        <f t="shared" si="3"/>
        <v>0</v>
      </c>
      <c r="J39" s="24">
        <f t="shared" si="4"/>
        <v>0</v>
      </c>
    </row>
    <row r="40" spans="1:10" ht="41.25" customHeight="1" x14ac:dyDescent="0.2">
      <c r="A40" s="14">
        <v>39</v>
      </c>
      <c r="B40" s="14" t="s">
        <v>134</v>
      </c>
      <c r="C40" s="15" t="s">
        <v>51</v>
      </c>
      <c r="D40" s="14" t="s">
        <v>126</v>
      </c>
      <c r="E40" s="24"/>
      <c r="F40" s="24">
        <f t="shared" si="0"/>
        <v>0</v>
      </c>
      <c r="G40" s="24">
        <f t="shared" si="1"/>
        <v>0</v>
      </c>
      <c r="H40" s="24">
        <f t="shared" si="2"/>
        <v>0</v>
      </c>
      <c r="I40" s="24">
        <f t="shared" si="3"/>
        <v>0</v>
      </c>
      <c r="J40" s="24">
        <f t="shared" si="4"/>
        <v>0</v>
      </c>
    </row>
    <row r="41" spans="1:10" ht="52.5" customHeight="1" x14ac:dyDescent="0.2">
      <c r="A41" s="14">
        <v>40</v>
      </c>
      <c r="B41" s="14" t="s">
        <v>106</v>
      </c>
      <c r="C41" s="15">
        <v>4</v>
      </c>
      <c r="D41" s="14" t="s">
        <v>105</v>
      </c>
      <c r="E41" s="24"/>
      <c r="F41" s="24">
        <f t="shared" si="0"/>
        <v>0</v>
      </c>
      <c r="G41" s="24">
        <f t="shared" si="1"/>
        <v>0</v>
      </c>
      <c r="H41" s="24">
        <f t="shared" si="2"/>
        <v>0</v>
      </c>
      <c r="I41" s="24">
        <f t="shared" si="3"/>
        <v>0</v>
      </c>
      <c r="J41" s="24">
        <f t="shared" si="4"/>
        <v>0</v>
      </c>
    </row>
    <row r="42" spans="1:10" ht="39" customHeight="1" x14ac:dyDescent="0.2">
      <c r="A42" s="14">
        <v>41</v>
      </c>
      <c r="B42" s="14" t="s">
        <v>4</v>
      </c>
      <c r="C42" s="15">
        <v>4</v>
      </c>
      <c r="D42" s="14" t="s">
        <v>5</v>
      </c>
      <c r="E42" s="24"/>
      <c r="F42" s="24">
        <f t="shared" si="0"/>
        <v>0</v>
      </c>
      <c r="G42" s="24">
        <f t="shared" si="1"/>
        <v>0</v>
      </c>
      <c r="H42" s="24">
        <f t="shared" si="2"/>
        <v>0</v>
      </c>
      <c r="I42" s="24">
        <f t="shared" si="3"/>
        <v>0</v>
      </c>
      <c r="J42" s="24">
        <f t="shared" si="4"/>
        <v>0</v>
      </c>
    </row>
    <row r="43" spans="1:10" ht="30" customHeight="1" x14ac:dyDescent="0.2">
      <c r="A43" s="14">
        <v>42</v>
      </c>
      <c r="B43" s="14" t="s">
        <v>6</v>
      </c>
      <c r="C43" s="15" t="s">
        <v>50</v>
      </c>
      <c r="D43" s="14" t="s">
        <v>191</v>
      </c>
      <c r="E43" s="24"/>
      <c r="F43" s="24">
        <f t="shared" si="0"/>
        <v>0</v>
      </c>
      <c r="G43" s="24">
        <f t="shared" si="1"/>
        <v>0</v>
      </c>
      <c r="H43" s="24">
        <f t="shared" si="2"/>
        <v>0</v>
      </c>
      <c r="I43" s="24">
        <f t="shared" si="3"/>
        <v>0</v>
      </c>
      <c r="J43" s="24">
        <f t="shared" si="4"/>
        <v>0</v>
      </c>
    </row>
    <row r="44" spans="1:10" ht="27" customHeight="1" x14ac:dyDescent="0.2">
      <c r="A44" s="14">
        <v>43</v>
      </c>
      <c r="B44" s="14" t="s">
        <v>107</v>
      </c>
      <c r="C44" s="15" t="s">
        <v>48</v>
      </c>
      <c r="D44" s="14" t="s">
        <v>108</v>
      </c>
      <c r="E44" s="24"/>
      <c r="F44" s="24">
        <f t="shared" si="0"/>
        <v>0</v>
      </c>
      <c r="G44" s="24">
        <f t="shared" si="1"/>
        <v>0</v>
      </c>
      <c r="H44" s="24">
        <f t="shared" si="2"/>
        <v>0</v>
      </c>
      <c r="I44" s="24">
        <f t="shared" si="3"/>
        <v>0</v>
      </c>
      <c r="J44" s="24">
        <f t="shared" si="4"/>
        <v>0</v>
      </c>
    </row>
    <row r="45" spans="1:10" ht="59.25" customHeight="1" x14ac:dyDescent="0.2">
      <c r="A45" s="14">
        <v>44</v>
      </c>
      <c r="B45" s="14" t="s">
        <v>196</v>
      </c>
      <c r="C45" s="15" t="s">
        <v>195</v>
      </c>
      <c r="D45" s="14" t="s">
        <v>197</v>
      </c>
      <c r="E45" s="24"/>
      <c r="F45" s="24">
        <f t="shared" si="0"/>
        <v>0</v>
      </c>
      <c r="G45" s="24">
        <f t="shared" si="1"/>
        <v>0</v>
      </c>
      <c r="H45" s="24">
        <f t="shared" si="2"/>
        <v>0</v>
      </c>
      <c r="I45" s="24">
        <f t="shared" si="3"/>
        <v>0</v>
      </c>
      <c r="J45" s="24">
        <f t="shared" si="4"/>
        <v>0</v>
      </c>
    </row>
    <row r="46" spans="1:10" ht="69" customHeight="1" x14ac:dyDescent="0.2">
      <c r="A46" s="14">
        <v>45</v>
      </c>
      <c r="B46" s="14" t="s">
        <v>7</v>
      </c>
      <c r="C46" s="15">
        <v>4</v>
      </c>
      <c r="D46" s="14" t="s">
        <v>194</v>
      </c>
      <c r="E46" s="24"/>
      <c r="F46" s="24">
        <f t="shared" si="0"/>
        <v>0</v>
      </c>
      <c r="G46" s="24">
        <f t="shared" si="1"/>
        <v>0</v>
      </c>
      <c r="H46" s="24">
        <f t="shared" si="2"/>
        <v>0</v>
      </c>
      <c r="I46" s="24">
        <f t="shared" si="3"/>
        <v>0</v>
      </c>
      <c r="J46" s="24">
        <f t="shared" si="4"/>
        <v>0</v>
      </c>
    </row>
    <row r="47" spans="1:10" ht="55.5" customHeight="1" x14ac:dyDescent="0.2">
      <c r="A47" s="14">
        <v>46</v>
      </c>
      <c r="B47" s="14" t="s">
        <v>136</v>
      </c>
      <c r="C47" s="15">
        <v>4</v>
      </c>
      <c r="D47" s="17" t="s">
        <v>135</v>
      </c>
      <c r="E47" s="24"/>
      <c r="F47" s="24">
        <f t="shared" si="0"/>
        <v>0</v>
      </c>
      <c r="G47" s="24">
        <f t="shared" si="1"/>
        <v>0</v>
      </c>
      <c r="H47" s="24">
        <f t="shared" si="2"/>
        <v>0</v>
      </c>
      <c r="I47" s="24">
        <f t="shared" si="3"/>
        <v>0</v>
      </c>
      <c r="J47" s="24">
        <f t="shared" si="4"/>
        <v>0</v>
      </c>
    </row>
    <row r="48" spans="1:10" ht="39.75" customHeight="1" x14ac:dyDescent="0.2">
      <c r="A48" s="14">
        <v>47</v>
      </c>
      <c r="B48" s="14" t="s">
        <v>8</v>
      </c>
      <c r="C48" s="15">
        <v>8</v>
      </c>
      <c r="D48" s="14" t="s">
        <v>9</v>
      </c>
      <c r="E48" s="24"/>
      <c r="F48" s="24">
        <f t="shared" si="0"/>
        <v>0</v>
      </c>
      <c r="G48" s="24">
        <f t="shared" si="1"/>
        <v>0</v>
      </c>
      <c r="H48" s="24">
        <f t="shared" si="2"/>
        <v>0</v>
      </c>
      <c r="I48" s="24">
        <f t="shared" si="3"/>
        <v>0</v>
      </c>
      <c r="J48" s="24">
        <f t="shared" si="4"/>
        <v>0</v>
      </c>
    </row>
    <row r="49" spans="1:10" ht="51.75" customHeight="1" x14ac:dyDescent="0.2">
      <c r="A49" s="14">
        <v>48</v>
      </c>
      <c r="B49" s="14" t="s">
        <v>10</v>
      </c>
      <c r="C49" s="15">
        <v>1</v>
      </c>
      <c r="D49" s="14" t="s">
        <v>192</v>
      </c>
      <c r="E49" s="24"/>
      <c r="F49" s="24">
        <f t="shared" si="0"/>
        <v>0</v>
      </c>
      <c r="G49" s="24">
        <f t="shared" si="1"/>
        <v>0</v>
      </c>
      <c r="H49" s="24">
        <f t="shared" si="2"/>
        <v>0</v>
      </c>
      <c r="I49" s="24">
        <f t="shared" si="3"/>
        <v>0</v>
      </c>
      <c r="J49" s="24">
        <f t="shared" si="4"/>
        <v>0</v>
      </c>
    </row>
    <row r="50" spans="1:10" ht="41.25" customHeight="1" x14ac:dyDescent="0.2">
      <c r="A50" s="14">
        <v>49</v>
      </c>
      <c r="B50" s="14" t="s">
        <v>138</v>
      </c>
      <c r="C50" s="15">
        <v>6</v>
      </c>
      <c r="D50" s="14" t="s">
        <v>137</v>
      </c>
      <c r="E50" s="24"/>
      <c r="F50" s="24">
        <f t="shared" si="0"/>
        <v>0</v>
      </c>
      <c r="G50" s="24">
        <f t="shared" si="1"/>
        <v>0</v>
      </c>
      <c r="H50" s="24">
        <f t="shared" si="2"/>
        <v>0</v>
      </c>
      <c r="I50" s="24">
        <f t="shared" si="3"/>
        <v>0</v>
      </c>
      <c r="J50" s="24">
        <f t="shared" si="4"/>
        <v>0</v>
      </c>
    </row>
    <row r="51" spans="1:10" ht="53.25" customHeight="1" x14ac:dyDescent="0.2">
      <c r="A51" s="14">
        <v>50</v>
      </c>
      <c r="B51" s="14" t="s">
        <v>139</v>
      </c>
      <c r="C51" s="15">
        <v>1</v>
      </c>
      <c r="D51" s="14" t="s">
        <v>140</v>
      </c>
      <c r="E51" s="24"/>
      <c r="F51" s="24">
        <f t="shared" si="0"/>
        <v>0</v>
      </c>
      <c r="G51" s="24">
        <f t="shared" si="1"/>
        <v>0</v>
      </c>
      <c r="H51" s="24">
        <f t="shared" si="2"/>
        <v>0</v>
      </c>
      <c r="I51" s="24">
        <f t="shared" si="3"/>
        <v>0</v>
      </c>
      <c r="J51" s="24">
        <f t="shared" si="4"/>
        <v>0</v>
      </c>
    </row>
    <row r="52" spans="1:10" ht="42.75" customHeight="1" x14ac:dyDescent="0.2">
      <c r="A52" s="14">
        <v>51</v>
      </c>
      <c r="B52" s="14" t="s">
        <v>207</v>
      </c>
      <c r="C52" s="15" t="s">
        <v>52</v>
      </c>
      <c r="D52" s="14" t="s">
        <v>208</v>
      </c>
      <c r="E52" s="24"/>
      <c r="F52" s="24">
        <f t="shared" si="0"/>
        <v>0</v>
      </c>
      <c r="G52" s="24">
        <f t="shared" si="1"/>
        <v>0</v>
      </c>
      <c r="H52" s="24">
        <f t="shared" si="2"/>
        <v>0</v>
      </c>
      <c r="I52" s="24">
        <f t="shared" si="3"/>
        <v>0</v>
      </c>
      <c r="J52" s="24">
        <f t="shared" si="4"/>
        <v>0</v>
      </c>
    </row>
    <row r="53" spans="1:10" ht="21" customHeight="1" x14ac:dyDescent="0.2">
      <c r="A53" s="14">
        <v>52</v>
      </c>
      <c r="B53" s="14" t="s">
        <v>142</v>
      </c>
      <c r="C53" s="15" t="s">
        <v>143</v>
      </c>
      <c r="D53" s="14"/>
      <c r="E53" s="24"/>
      <c r="F53" s="24">
        <f t="shared" si="0"/>
        <v>0</v>
      </c>
      <c r="G53" s="24">
        <f t="shared" si="1"/>
        <v>0</v>
      </c>
      <c r="H53" s="24">
        <f t="shared" si="2"/>
        <v>0</v>
      </c>
      <c r="I53" s="24">
        <f t="shared" si="3"/>
        <v>0</v>
      </c>
      <c r="J53" s="24">
        <f t="shared" si="4"/>
        <v>0</v>
      </c>
    </row>
    <row r="54" spans="1:10" ht="60.75" customHeight="1" x14ac:dyDescent="0.2">
      <c r="A54" s="14">
        <v>53</v>
      </c>
      <c r="B54" s="14" t="s">
        <v>13</v>
      </c>
      <c r="C54" s="15">
        <v>5</v>
      </c>
      <c r="D54" s="14" t="s">
        <v>141</v>
      </c>
      <c r="E54" s="24"/>
      <c r="F54" s="24">
        <f t="shared" si="0"/>
        <v>0</v>
      </c>
      <c r="G54" s="24">
        <f t="shared" si="1"/>
        <v>0</v>
      </c>
      <c r="H54" s="24">
        <f t="shared" si="2"/>
        <v>0</v>
      </c>
      <c r="I54" s="24">
        <f t="shared" si="3"/>
        <v>0</v>
      </c>
      <c r="J54" s="24">
        <f t="shared" si="4"/>
        <v>0</v>
      </c>
    </row>
    <row r="55" spans="1:10" ht="63" customHeight="1" x14ac:dyDescent="0.2">
      <c r="A55" s="14">
        <v>54</v>
      </c>
      <c r="B55" s="14" t="s">
        <v>14</v>
      </c>
      <c r="C55" s="15">
        <v>5</v>
      </c>
      <c r="D55" s="14" t="s">
        <v>141</v>
      </c>
      <c r="E55" s="24"/>
      <c r="F55" s="24">
        <f t="shared" si="0"/>
        <v>0</v>
      </c>
      <c r="G55" s="24">
        <f t="shared" si="1"/>
        <v>0</v>
      </c>
      <c r="H55" s="24">
        <f t="shared" si="2"/>
        <v>0</v>
      </c>
      <c r="I55" s="24">
        <f t="shared" si="3"/>
        <v>0</v>
      </c>
      <c r="J55" s="24">
        <f t="shared" si="4"/>
        <v>0</v>
      </c>
    </row>
    <row r="56" spans="1:10" ht="66.75" customHeight="1" x14ac:dyDescent="0.2">
      <c r="A56" s="14">
        <v>55</v>
      </c>
      <c r="B56" s="14" t="s">
        <v>15</v>
      </c>
      <c r="C56" s="15">
        <v>5</v>
      </c>
      <c r="D56" s="14" t="s">
        <v>141</v>
      </c>
      <c r="E56" s="24"/>
      <c r="F56" s="24">
        <f t="shared" si="0"/>
        <v>0</v>
      </c>
      <c r="G56" s="24">
        <f t="shared" si="1"/>
        <v>0</v>
      </c>
      <c r="H56" s="24">
        <f t="shared" si="2"/>
        <v>0</v>
      </c>
      <c r="I56" s="24">
        <f t="shared" si="3"/>
        <v>0</v>
      </c>
      <c r="J56" s="24">
        <f t="shared" si="4"/>
        <v>0</v>
      </c>
    </row>
    <row r="57" spans="1:10" ht="66" customHeight="1" x14ac:dyDescent="0.2">
      <c r="A57" s="14">
        <v>56</v>
      </c>
      <c r="B57" s="14" t="s">
        <v>16</v>
      </c>
      <c r="C57" s="15">
        <v>5</v>
      </c>
      <c r="D57" s="14" t="s">
        <v>141</v>
      </c>
      <c r="E57" s="24"/>
      <c r="F57" s="24">
        <f t="shared" si="0"/>
        <v>0</v>
      </c>
      <c r="G57" s="24">
        <f t="shared" si="1"/>
        <v>0</v>
      </c>
      <c r="H57" s="24">
        <f t="shared" si="2"/>
        <v>0</v>
      </c>
      <c r="I57" s="24">
        <f t="shared" si="3"/>
        <v>0</v>
      </c>
      <c r="J57" s="24">
        <f t="shared" si="4"/>
        <v>0</v>
      </c>
    </row>
    <row r="58" spans="1:10" ht="99.95" customHeight="1" x14ac:dyDescent="0.2">
      <c r="A58" s="14">
        <v>57</v>
      </c>
      <c r="B58" s="14" t="s">
        <v>17</v>
      </c>
      <c r="C58" s="15">
        <v>1</v>
      </c>
      <c r="D58" s="14" t="s">
        <v>18</v>
      </c>
      <c r="E58" s="24"/>
      <c r="F58" s="24">
        <f t="shared" si="0"/>
        <v>0</v>
      </c>
      <c r="G58" s="24">
        <f t="shared" si="1"/>
        <v>0</v>
      </c>
      <c r="H58" s="24">
        <f t="shared" si="2"/>
        <v>0</v>
      </c>
      <c r="I58" s="24">
        <f t="shared" si="3"/>
        <v>0</v>
      </c>
      <c r="J58" s="24">
        <f t="shared" si="4"/>
        <v>0</v>
      </c>
    </row>
    <row r="59" spans="1:10" ht="31.5" customHeight="1" x14ac:dyDescent="0.2">
      <c r="A59" s="14">
        <v>58</v>
      </c>
      <c r="B59" s="14" t="s">
        <v>145</v>
      </c>
      <c r="C59" s="15">
        <v>4</v>
      </c>
      <c r="D59" s="14" t="s">
        <v>144</v>
      </c>
      <c r="E59" s="24"/>
      <c r="F59" s="24">
        <f t="shared" si="0"/>
        <v>0</v>
      </c>
      <c r="G59" s="24">
        <f t="shared" si="1"/>
        <v>0</v>
      </c>
      <c r="H59" s="24">
        <f t="shared" si="2"/>
        <v>0</v>
      </c>
      <c r="I59" s="24">
        <f t="shared" si="3"/>
        <v>0</v>
      </c>
      <c r="J59" s="24">
        <f t="shared" si="4"/>
        <v>0</v>
      </c>
    </row>
    <row r="60" spans="1:10" ht="40.5" customHeight="1" x14ac:dyDescent="0.2">
      <c r="A60" s="14">
        <v>59</v>
      </c>
      <c r="B60" s="14" t="s">
        <v>152</v>
      </c>
      <c r="C60" s="15">
        <v>2</v>
      </c>
      <c r="D60" s="14" t="s">
        <v>146</v>
      </c>
      <c r="E60" s="24"/>
      <c r="F60" s="24">
        <f t="shared" si="0"/>
        <v>0</v>
      </c>
      <c r="G60" s="24">
        <f t="shared" si="1"/>
        <v>0</v>
      </c>
      <c r="H60" s="24">
        <f t="shared" si="2"/>
        <v>0</v>
      </c>
      <c r="I60" s="24">
        <f t="shared" si="3"/>
        <v>0</v>
      </c>
      <c r="J60" s="24">
        <f t="shared" si="4"/>
        <v>0</v>
      </c>
    </row>
    <row r="61" spans="1:10" ht="63.75" customHeight="1" x14ac:dyDescent="0.2">
      <c r="A61" s="14">
        <v>60</v>
      </c>
      <c r="B61" s="14" t="s">
        <v>19</v>
      </c>
      <c r="C61" s="15">
        <v>4</v>
      </c>
      <c r="D61" s="14" t="s">
        <v>147</v>
      </c>
      <c r="E61" s="24"/>
      <c r="F61" s="24">
        <f t="shared" si="0"/>
        <v>0</v>
      </c>
      <c r="G61" s="24">
        <f t="shared" si="1"/>
        <v>0</v>
      </c>
      <c r="H61" s="24">
        <f t="shared" si="2"/>
        <v>0</v>
      </c>
      <c r="I61" s="24">
        <f t="shared" si="3"/>
        <v>0</v>
      </c>
      <c r="J61" s="24">
        <f t="shared" si="4"/>
        <v>0</v>
      </c>
    </row>
    <row r="62" spans="1:10" ht="52.5" customHeight="1" x14ac:dyDescent="0.2">
      <c r="A62" s="14">
        <v>61</v>
      </c>
      <c r="B62" s="14" t="s">
        <v>148</v>
      </c>
      <c r="C62" s="15">
        <v>1</v>
      </c>
      <c r="D62" s="14" t="s">
        <v>149</v>
      </c>
      <c r="E62" s="24"/>
      <c r="F62" s="24">
        <f t="shared" si="0"/>
        <v>0</v>
      </c>
      <c r="G62" s="24">
        <f t="shared" si="1"/>
        <v>0</v>
      </c>
      <c r="H62" s="24">
        <f t="shared" si="2"/>
        <v>0</v>
      </c>
      <c r="I62" s="24">
        <f t="shared" si="3"/>
        <v>0</v>
      </c>
      <c r="J62" s="24">
        <f t="shared" si="4"/>
        <v>0</v>
      </c>
    </row>
    <row r="63" spans="1:10" ht="33" customHeight="1" x14ac:dyDescent="0.2">
      <c r="A63" s="14">
        <v>62</v>
      </c>
      <c r="B63" s="14" t="s">
        <v>20</v>
      </c>
      <c r="C63" s="15" t="s">
        <v>51</v>
      </c>
      <c r="D63" s="14" t="s">
        <v>21</v>
      </c>
      <c r="E63" s="24"/>
      <c r="F63" s="24">
        <f t="shared" si="0"/>
        <v>0</v>
      </c>
      <c r="G63" s="24">
        <f t="shared" si="1"/>
        <v>0</v>
      </c>
      <c r="H63" s="24">
        <f t="shared" si="2"/>
        <v>0</v>
      </c>
      <c r="I63" s="24">
        <f t="shared" si="3"/>
        <v>0</v>
      </c>
      <c r="J63" s="24">
        <f t="shared" si="4"/>
        <v>0</v>
      </c>
    </row>
    <row r="64" spans="1:10" x14ac:dyDescent="0.2">
      <c r="C64" s="15"/>
      <c r="D64" s="23" t="s">
        <v>203</v>
      </c>
      <c r="E64" s="25">
        <f>SUM(E2:E63)</f>
        <v>0</v>
      </c>
      <c r="F64" s="25">
        <f t="shared" ref="F64:J64" si="5">SUM(F2:F63)</f>
        <v>0</v>
      </c>
      <c r="G64" s="25">
        <f t="shared" si="5"/>
        <v>0</v>
      </c>
      <c r="H64" s="25">
        <f t="shared" si="5"/>
        <v>0</v>
      </c>
      <c r="I64" s="25">
        <f t="shared" si="5"/>
        <v>0</v>
      </c>
      <c r="J64" s="26">
        <f t="shared" si="5"/>
        <v>0</v>
      </c>
    </row>
  </sheetData>
  <sheetProtection selectLockedCells="1" selectUnlockedCells="1"/>
  <printOptions horizontalCentered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9"/>
  <sheetViews>
    <sheetView topLeftCell="B1" workbookViewId="0">
      <selection activeCell="F6" sqref="F6"/>
    </sheetView>
  </sheetViews>
  <sheetFormatPr defaultRowHeight="15" x14ac:dyDescent="0.25"/>
  <cols>
    <col min="2" max="2" width="28.7109375" customWidth="1"/>
    <col min="3" max="3" width="9.140625" style="11"/>
    <col min="4" max="4" width="111.5703125" customWidth="1"/>
    <col min="6" max="6" width="16.42578125" customWidth="1"/>
  </cols>
  <sheetData>
    <row r="1" spans="1:12" s="1" customFormat="1" ht="71.25" x14ac:dyDescent="0.2">
      <c r="A1" s="3" t="s">
        <v>0</v>
      </c>
      <c r="B1" s="3" t="s">
        <v>1</v>
      </c>
      <c r="C1" s="10" t="s">
        <v>2</v>
      </c>
      <c r="D1" s="4" t="s">
        <v>3</v>
      </c>
      <c r="E1" s="31" t="s">
        <v>199</v>
      </c>
      <c r="F1" s="31" t="s">
        <v>211</v>
      </c>
      <c r="G1" s="31" t="s">
        <v>200</v>
      </c>
      <c r="H1" s="32" t="s">
        <v>198</v>
      </c>
      <c r="I1" s="31" t="s">
        <v>201</v>
      </c>
      <c r="J1" s="31" t="s">
        <v>202</v>
      </c>
    </row>
    <row r="2" spans="1:12" s="1" customFormat="1" ht="185.25" x14ac:dyDescent="0.2">
      <c r="A2" s="5" t="s">
        <v>143</v>
      </c>
      <c r="B2" s="5" t="s">
        <v>168</v>
      </c>
      <c r="C2" s="9" t="s">
        <v>167</v>
      </c>
      <c r="D2" s="29" t="s">
        <v>169</v>
      </c>
      <c r="E2" s="34"/>
      <c r="F2" s="34">
        <f>E2*0.23</f>
        <v>0</v>
      </c>
      <c r="G2" s="34">
        <f>E2+F2</f>
        <v>0</v>
      </c>
      <c r="H2" s="34">
        <f>E2*C2</f>
        <v>0</v>
      </c>
      <c r="I2" s="34">
        <f>F2*C2</f>
        <v>0</v>
      </c>
      <c r="J2" s="34">
        <f>H2+I2</f>
        <v>0</v>
      </c>
      <c r="K2" s="34"/>
      <c r="L2" s="27"/>
    </row>
    <row r="3" spans="1:12" s="1" customFormat="1" ht="356.25" x14ac:dyDescent="0.2">
      <c r="A3" s="5" t="s">
        <v>51</v>
      </c>
      <c r="B3" s="5" t="s">
        <v>173</v>
      </c>
      <c r="C3" s="9">
        <v>30</v>
      </c>
      <c r="D3" s="29" t="s">
        <v>170</v>
      </c>
      <c r="E3" s="34"/>
      <c r="F3" s="34">
        <f t="shared" ref="F3:F9" si="0">E3*0.23</f>
        <v>0</v>
      </c>
      <c r="G3" s="34">
        <f t="shared" ref="G3:G9" si="1">E3+F3</f>
        <v>0</v>
      </c>
      <c r="H3" s="34">
        <f t="shared" ref="H3:H9" si="2">E3*C3</f>
        <v>0</v>
      </c>
      <c r="I3" s="34">
        <f t="shared" ref="I3:I9" si="3">F3*C3</f>
        <v>0</v>
      </c>
      <c r="J3" s="34">
        <f t="shared" ref="J3:J9" si="4">H3+I3</f>
        <v>0</v>
      </c>
      <c r="K3" s="34"/>
      <c r="L3" s="27"/>
    </row>
    <row r="4" spans="1:12" s="1" customFormat="1" ht="51.75" customHeight="1" x14ac:dyDescent="0.2">
      <c r="A4" s="5" t="s">
        <v>178</v>
      </c>
      <c r="B4" s="5" t="s">
        <v>46</v>
      </c>
      <c r="C4" s="9">
        <v>1</v>
      </c>
      <c r="D4" s="29" t="s">
        <v>193</v>
      </c>
      <c r="E4" s="34"/>
      <c r="F4" s="34">
        <f t="shared" si="0"/>
        <v>0</v>
      </c>
      <c r="G4" s="34">
        <f t="shared" si="1"/>
        <v>0</v>
      </c>
      <c r="H4" s="34">
        <f t="shared" si="2"/>
        <v>0</v>
      </c>
      <c r="I4" s="34">
        <f t="shared" si="3"/>
        <v>0</v>
      </c>
      <c r="J4" s="34">
        <f t="shared" si="4"/>
        <v>0</v>
      </c>
      <c r="K4" s="34"/>
      <c r="L4" s="27"/>
    </row>
    <row r="5" spans="1:12" s="1" customFormat="1" ht="114.75" customHeight="1" x14ac:dyDescent="0.2">
      <c r="A5" s="5" t="s">
        <v>179</v>
      </c>
      <c r="B5" s="5" t="s">
        <v>171</v>
      </c>
      <c r="C5" s="9">
        <v>4</v>
      </c>
      <c r="D5" s="29" t="s">
        <v>210</v>
      </c>
      <c r="E5" s="34"/>
      <c r="F5" s="34">
        <f t="shared" si="0"/>
        <v>0</v>
      </c>
      <c r="G5" s="34">
        <f t="shared" si="1"/>
        <v>0</v>
      </c>
      <c r="H5" s="34">
        <f t="shared" si="2"/>
        <v>0</v>
      </c>
      <c r="I5" s="34">
        <f t="shared" si="3"/>
        <v>0</v>
      </c>
      <c r="J5" s="34">
        <f t="shared" si="4"/>
        <v>0</v>
      </c>
      <c r="K5" s="34"/>
      <c r="L5" s="27"/>
    </row>
    <row r="6" spans="1:12" s="1" customFormat="1" ht="409.5" customHeight="1" x14ac:dyDescent="0.2">
      <c r="A6" s="5" t="s">
        <v>172</v>
      </c>
      <c r="B6" s="5" t="s">
        <v>206</v>
      </c>
      <c r="C6" s="9">
        <v>4</v>
      </c>
      <c r="D6" s="29" t="s">
        <v>209</v>
      </c>
      <c r="E6" s="34"/>
      <c r="F6" s="34">
        <f>E6*0</f>
        <v>0</v>
      </c>
      <c r="G6" s="34">
        <f t="shared" si="1"/>
        <v>0</v>
      </c>
      <c r="H6" s="34">
        <f t="shared" si="2"/>
        <v>0</v>
      </c>
      <c r="I6" s="34">
        <f t="shared" si="3"/>
        <v>0</v>
      </c>
      <c r="J6" s="34">
        <f t="shared" si="4"/>
        <v>0</v>
      </c>
      <c r="K6" s="34"/>
      <c r="L6" s="27"/>
    </row>
    <row r="7" spans="1:12" s="1" customFormat="1" ht="313.5" x14ac:dyDescent="0.2">
      <c r="A7" s="5" t="s">
        <v>48</v>
      </c>
      <c r="B7" s="5" t="s">
        <v>176</v>
      </c>
      <c r="C7" s="9" t="s">
        <v>172</v>
      </c>
      <c r="D7" s="29" t="s">
        <v>177</v>
      </c>
      <c r="E7" s="34"/>
      <c r="F7" s="34">
        <f t="shared" si="0"/>
        <v>0</v>
      </c>
      <c r="G7" s="34">
        <f t="shared" si="1"/>
        <v>0</v>
      </c>
      <c r="H7" s="34">
        <f t="shared" si="2"/>
        <v>0</v>
      </c>
      <c r="I7" s="34">
        <f t="shared" si="3"/>
        <v>0</v>
      </c>
      <c r="J7" s="34">
        <f t="shared" si="4"/>
        <v>0</v>
      </c>
      <c r="K7" s="34"/>
      <c r="L7" s="27"/>
    </row>
    <row r="8" spans="1:12" s="1" customFormat="1" ht="356.25" x14ac:dyDescent="0.2">
      <c r="A8" s="5" t="s">
        <v>49</v>
      </c>
      <c r="B8" s="5" t="s">
        <v>174</v>
      </c>
      <c r="C8" s="9">
        <v>1</v>
      </c>
      <c r="D8" s="29" t="s">
        <v>175</v>
      </c>
      <c r="E8" s="34"/>
      <c r="F8" s="34">
        <f t="shared" si="0"/>
        <v>0</v>
      </c>
      <c r="G8" s="34">
        <f t="shared" si="1"/>
        <v>0</v>
      </c>
      <c r="H8" s="34">
        <f t="shared" si="2"/>
        <v>0</v>
      </c>
      <c r="I8" s="34">
        <f t="shared" si="3"/>
        <v>0</v>
      </c>
      <c r="J8" s="34">
        <f t="shared" si="4"/>
        <v>0</v>
      </c>
      <c r="K8" s="34"/>
      <c r="L8" s="27"/>
    </row>
    <row r="9" spans="1:12" s="13" customFormat="1" ht="99.95" customHeight="1" x14ac:dyDescent="0.2">
      <c r="A9" s="5" t="s">
        <v>79</v>
      </c>
      <c r="B9" s="14" t="s">
        <v>11</v>
      </c>
      <c r="C9" s="15">
        <v>1</v>
      </c>
      <c r="D9" s="30" t="s">
        <v>12</v>
      </c>
      <c r="E9" s="24"/>
      <c r="F9" s="34">
        <f t="shared" si="0"/>
        <v>0</v>
      </c>
      <c r="G9" s="34">
        <f t="shared" si="1"/>
        <v>0</v>
      </c>
      <c r="H9" s="34">
        <f t="shared" si="2"/>
        <v>0</v>
      </c>
      <c r="I9" s="34">
        <f t="shared" si="3"/>
        <v>0</v>
      </c>
      <c r="J9" s="34">
        <f t="shared" si="4"/>
        <v>0</v>
      </c>
      <c r="K9" s="24"/>
      <c r="L9" s="37"/>
    </row>
    <row r="10" spans="1:12" x14ac:dyDescent="0.25">
      <c r="D10" s="38" t="s">
        <v>205</v>
      </c>
      <c r="E10" s="39">
        <f>SUM(E2:E9)</f>
        <v>0</v>
      </c>
      <c r="F10" s="39">
        <f t="shared" ref="F10:J10" si="5">SUM(F2:F9)</f>
        <v>0</v>
      </c>
      <c r="G10" s="39">
        <f t="shared" si="5"/>
        <v>0</v>
      </c>
      <c r="H10" s="39">
        <f t="shared" si="5"/>
        <v>0</v>
      </c>
      <c r="I10" s="39">
        <f t="shared" si="5"/>
        <v>0</v>
      </c>
      <c r="J10" s="39">
        <f t="shared" si="5"/>
        <v>0</v>
      </c>
      <c r="K10" s="40"/>
      <c r="L10" s="28"/>
    </row>
    <row r="11" spans="1:12" x14ac:dyDescent="0.25">
      <c r="E11" s="28"/>
      <c r="F11" s="28"/>
      <c r="G11" s="28"/>
      <c r="H11" s="28"/>
      <c r="I11" s="28"/>
      <c r="J11" s="28"/>
      <c r="K11" s="28"/>
      <c r="L11" s="28"/>
    </row>
    <row r="12" spans="1:12" x14ac:dyDescent="0.25">
      <c r="E12" s="28"/>
      <c r="F12" s="28"/>
      <c r="G12" s="28"/>
      <c r="H12" s="28"/>
      <c r="I12" s="28"/>
      <c r="J12" s="28"/>
      <c r="K12" s="28"/>
      <c r="L12" s="28"/>
    </row>
    <row r="13" spans="1:12" x14ac:dyDescent="0.25">
      <c r="E13" s="28"/>
      <c r="F13" s="28"/>
      <c r="G13" s="28"/>
      <c r="H13" s="28"/>
      <c r="I13" s="28"/>
      <c r="J13" s="28"/>
      <c r="K13" s="28"/>
      <c r="L13" s="28"/>
    </row>
    <row r="14" spans="1:12" x14ac:dyDescent="0.25">
      <c r="E14" s="28"/>
      <c r="F14" s="28"/>
      <c r="G14" s="28"/>
      <c r="H14" s="28"/>
      <c r="I14" s="28"/>
      <c r="J14" s="28"/>
      <c r="K14" s="28"/>
      <c r="L14" s="28"/>
    </row>
    <row r="15" spans="1:12" x14ac:dyDescent="0.25">
      <c r="E15" s="28"/>
      <c r="F15" s="28"/>
      <c r="G15" s="28"/>
      <c r="H15" s="28"/>
      <c r="I15" s="28"/>
      <c r="J15" s="28"/>
      <c r="K15" s="28"/>
      <c r="L15" s="28"/>
    </row>
    <row r="16" spans="1:12" x14ac:dyDescent="0.25">
      <c r="E16" s="28"/>
      <c r="F16" s="28"/>
      <c r="G16" s="28"/>
      <c r="H16" s="28"/>
      <c r="I16" s="28"/>
      <c r="J16" s="28"/>
      <c r="K16" s="28"/>
      <c r="L16" s="28"/>
    </row>
    <row r="86" spans="5:11" x14ac:dyDescent="0.25">
      <c r="E86" s="41"/>
      <c r="F86" s="41"/>
      <c r="G86" s="41"/>
      <c r="H86" s="41"/>
      <c r="I86" s="41"/>
      <c r="J86" s="41"/>
      <c r="K86" s="41"/>
    </row>
    <row r="87" spans="5:11" x14ac:dyDescent="0.25">
      <c r="E87" s="33"/>
      <c r="F87" s="33"/>
      <c r="G87" s="33"/>
      <c r="H87" s="33"/>
      <c r="I87" s="33"/>
      <c r="J87" s="33"/>
      <c r="K87" s="33"/>
    </row>
    <row r="88" spans="5:11" x14ac:dyDescent="0.25">
      <c r="E88" s="33"/>
      <c r="F88" s="33"/>
      <c r="G88" s="33"/>
      <c r="H88" s="33"/>
      <c r="I88" s="33"/>
      <c r="J88" s="33"/>
      <c r="K88" s="33"/>
    </row>
    <row r="89" spans="5:11" x14ac:dyDescent="0.25">
      <c r="E89" s="33"/>
      <c r="F89" s="33"/>
      <c r="G89" s="33"/>
      <c r="H89" s="33"/>
      <c r="I89" s="33"/>
      <c r="J89" s="33"/>
      <c r="K89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5"/>
  <sheetViews>
    <sheetView workbookViewId="0">
      <selection sqref="A1:J2"/>
    </sheetView>
  </sheetViews>
  <sheetFormatPr defaultRowHeight="15" x14ac:dyDescent="0.25"/>
  <cols>
    <col min="2" max="2" width="59" customWidth="1"/>
    <col min="3" max="3" width="11.42578125" style="8" customWidth="1"/>
    <col min="4" max="4" width="67" style="2" customWidth="1"/>
  </cols>
  <sheetData>
    <row r="1" spans="1:11" s="6" customFormat="1" ht="57" x14ac:dyDescent="0.2">
      <c r="A1" s="3" t="s">
        <v>0</v>
      </c>
      <c r="B1" s="3" t="s">
        <v>1</v>
      </c>
      <c r="C1" s="7" t="s">
        <v>2</v>
      </c>
      <c r="D1" s="3" t="s">
        <v>3</v>
      </c>
      <c r="E1" s="21" t="s">
        <v>199</v>
      </c>
      <c r="F1" s="21" t="s">
        <v>204</v>
      </c>
      <c r="G1" s="21" t="s">
        <v>200</v>
      </c>
      <c r="H1" s="22" t="s">
        <v>198</v>
      </c>
      <c r="I1" s="21" t="s">
        <v>201</v>
      </c>
      <c r="J1" s="21" t="s">
        <v>202</v>
      </c>
    </row>
    <row r="2" spans="1:11" s="1" customFormat="1" ht="41.25" customHeight="1" x14ac:dyDescent="0.2">
      <c r="A2" s="5" t="s">
        <v>143</v>
      </c>
      <c r="B2" s="5" t="s">
        <v>155</v>
      </c>
      <c r="C2" s="9">
        <v>4</v>
      </c>
      <c r="D2" s="29" t="s">
        <v>22</v>
      </c>
      <c r="E2" s="34"/>
      <c r="F2" s="34">
        <f>E2*0.23</f>
        <v>0</v>
      </c>
      <c r="G2" s="34">
        <f>E2+F2</f>
        <v>0</v>
      </c>
      <c r="H2" s="34">
        <f>E2*C2</f>
        <v>0</v>
      </c>
      <c r="I2" s="34">
        <f>F2*C2</f>
        <v>0</v>
      </c>
      <c r="J2" s="34">
        <f>H2+I2</f>
        <v>0</v>
      </c>
      <c r="K2" s="27"/>
    </row>
    <row r="3" spans="1:11" s="1" customFormat="1" ht="21" customHeight="1" x14ac:dyDescent="0.2">
      <c r="A3" s="5" t="s">
        <v>51</v>
      </c>
      <c r="B3" s="5" t="s">
        <v>23</v>
      </c>
      <c r="C3" s="9">
        <v>4</v>
      </c>
      <c r="D3" s="29"/>
      <c r="E3" s="34"/>
      <c r="F3" s="34">
        <f t="shared" ref="F3:F22" si="0">E3*0.23</f>
        <v>0</v>
      </c>
      <c r="G3" s="34">
        <f t="shared" ref="G3:G22" si="1">E3+F3</f>
        <v>0</v>
      </c>
      <c r="H3" s="34">
        <f t="shared" ref="H3:H22" si="2">E3*C3</f>
        <v>0</v>
      </c>
      <c r="I3" s="34">
        <f t="shared" ref="I3:I22" si="3">F3*C3</f>
        <v>0</v>
      </c>
      <c r="J3" s="34">
        <f t="shared" ref="J3:J22" si="4">H3+I3</f>
        <v>0</v>
      </c>
      <c r="K3" s="27"/>
    </row>
    <row r="4" spans="1:11" s="1" customFormat="1" ht="25.5" customHeight="1" x14ac:dyDescent="0.2">
      <c r="A4" s="5" t="s">
        <v>178</v>
      </c>
      <c r="B4" s="5" t="s">
        <v>24</v>
      </c>
      <c r="C4" s="9">
        <v>4</v>
      </c>
      <c r="D4" s="29"/>
      <c r="E4" s="34"/>
      <c r="F4" s="34">
        <f t="shared" si="0"/>
        <v>0</v>
      </c>
      <c r="G4" s="34">
        <f t="shared" si="1"/>
        <v>0</v>
      </c>
      <c r="H4" s="34">
        <f t="shared" si="2"/>
        <v>0</v>
      </c>
      <c r="I4" s="34">
        <f t="shared" si="3"/>
        <v>0</v>
      </c>
      <c r="J4" s="34">
        <f t="shared" si="4"/>
        <v>0</v>
      </c>
      <c r="K4" s="27"/>
    </row>
    <row r="5" spans="1:11" s="1" customFormat="1" ht="19.5" customHeight="1" x14ac:dyDescent="0.2">
      <c r="A5" s="5" t="s">
        <v>179</v>
      </c>
      <c r="B5" s="5" t="s">
        <v>25</v>
      </c>
      <c r="C5" s="9">
        <v>4</v>
      </c>
      <c r="D5" s="29"/>
      <c r="E5" s="34"/>
      <c r="F5" s="34">
        <f t="shared" si="0"/>
        <v>0</v>
      </c>
      <c r="G5" s="34">
        <f t="shared" si="1"/>
        <v>0</v>
      </c>
      <c r="H5" s="34">
        <f t="shared" si="2"/>
        <v>0</v>
      </c>
      <c r="I5" s="34">
        <f t="shared" si="3"/>
        <v>0</v>
      </c>
      <c r="J5" s="34">
        <f t="shared" si="4"/>
        <v>0</v>
      </c>
      <c r="K5" s="27"/>
    </row>
    <row r="6" spans="1:11" s="1" customFormat="1" ht="99.95" customHeight="1" x14ac:dyDescent="0.2">
      <c r="A6" s="5" t="s">
        <v>172</v>
      </c>
      <c r="B6" s="5" t="s">
        <v>26</v>
      </c>
      <c r="C6" s="9">
        <v>4</v>
      </c>
      <c r="D6" s="29" t="s">
        <v>27</v>
      </c>
      <c r="E6" s="34"/>
      <c r="F6" s="34">
        <f t="shared" si="0"/>
        <v>0</v>
      </c>
      <c r="G6" s="34">
        <f t="shared" si="1"/>
        <v>0</v>
      </c>
      <c r="H6" s="34">
        <f t="shared" si="2"/>
        <v>0</v>
      </c>
      <c r="I6" s="34">
        <f t="shared" si="3"/>
        <v>0</v>
      </c>
      <c r="J6" s="34">
        <f t="shared" si="4"/>
        <v>0</v>
      </c>
      <c r="K6" s="27"/>
    </row>
    <row r="7" spans="1:11" s="1" customFormat="1" ht="42" customHeight="1" x14ac:dyDescent="0.2">
      <c r="A7" s="5" t="s">
        <v>48</v>
      </c>
      <c r="B7" s="5" t="s">
        <v>28</v>
      </c>
      <c r="C7" s="9">
        <v>4</v>
      </c>
      <c r="D7" s="29" t="s">
        <v>29</v>
      </c>
      <c r="E7" s="34"/>
      <c r="F7" s="34">
        <f t="shared" si="0"/>
        <v>0</v>
      </c>
      <c r="G7" s="34">
        <f t="shared" si="1"/>
        <v>0</v>
      </c>
      <c r="H7" s="34">
        <f t="shared" si="2"/>
        <v>0</v>
      </c>
      <c r="I7" s="34">
        <f t="shared" si="3"/>
        <v>0</v>
      </c>
      <c r="J7" s="34">
        <f t="shared" si="4"/>
        <v>0</v>
      </c>
      <c r="K7" s="27"/>
    </row>
    <row r="8" spans="1:11" s="1" customFormat="1" ht="62.25" customHeight="1" x14ac:dyDescent="0.2">
      <c r="A8" s="5" t="s">
        <v>49</v>
      </c>
      <c r="B8" s="5" t="s">
        <v>156</v>
      </c>
      <c r="C8" s="9">
        <v>4</v>
      </c>
      <c r="D8" s="29" t="s">
        <v>157</v>
      </c>
      <c r="E8" s="34"/>
      <c r="F8" s="34">
        <f t="shared" si="0"/>
        <v>0</v>
      </c>
      <c r="G8" s="34">
        <f t="shared" si="1"/>
        <v>0</v>
      </c>
      <c r="H8" s="34">
        <f t="shared" si="2"/>
        <v>0</v>
      </c>
      <c r="I8" s="34">
        <f t="shared" si="3"/>
        <v>0</v>
      </c>
      <c r="J8" s="34">
        <f t="shared" si="4"/>
        <v>0</v>
      </c>
      <c r="K8" s="27"/>
    </row>
    <row r="9" spans="1:11" s="1" customFormat="1" ht="28.5" customHeight="1" x14ac:dyDescent="0.2">
      <c r="A9" s="5" t="s">
        <v>79</v>
      </c>
      <c r="B9" s="5" t="s">
        <v>159</v>
      </c>
      <c r="C9" s="9">
        <v>4</v>
      </c>
      <c r="D9" s="29" t="s">
        <v>158</v>
      </c>
      <c r="E9" s="34"/>
      <c r="F9" s="34">
        <f t="shared" si="0"/>
        <v>0</v>
      </c>
      <c r="G9" s="34">
        <f t="shared" si="1"/>
        <v>0</v>
      </c>
      <c r="H9" s="34">
        <f t="shared" si="2"/>
        <v>0</v>
      </c>
      <c r="I9" s="34">
        <f t="shared" si="3"/>
        <v>0</v>
      </c>
      <c r="J9" s="34">
        <f t="shared" si="4"/>
        <v>0</v>
      </c>
      <c r="K9" s="27"/>
    </row>
    <row r="10" spans="1:11" s="1" customFormat="1" ht="28.5" customHeight="1" x14ac:dyDescent="0.2">
      <c r="A10" s="5" t="s">
        <v>180</v>
      </c>
      <c r="B10" s="5" t="s">
        <v>30</v>
      </c>
      <c r="C10" s="9">
        <v>4</v>
      </c>
      <c r="D10" s="29" t="s">
        <v>31</v>
      </c>
      <c r="E10" s="34"/>
      <c r="F10" s="34">
        <f t="shared" si="0"/>
        <v>0</v>
      </c>
      <c r="G10" s="34">
        <f t="shared" si="1"/>
        <v>0</v>
      </c>
      <c r="H10" s="34">
        <f t="shared" si="2"/>
        <v>0</v>
      </c>
      <c r="I10" s="34">
        <f t="shared" si="3"/>
        <v>0</v>
      </c>
      <c r="J10" s="34">
        <f t="shared" si="4"/>
        <v>0</v>
      </c>
      <c r="K10" s="27"/>
    </row>
    <row r="11" spans="1:11" s="1" customFormat="1" ht="99.95" customHeight="1" x14ac:dyDescent="0.2">
      <c r="A11" s="5" t="s">
        <v>181</v>
      </c>
      <c r="B11" s="5" t="s">
        <v>32</v>
      </c>
      <c r="C11" s="9">
        <v>4</v>
      </c>
      <c r="D11" s="29" t="s">
        <v>160</v>
      </c>
      <c r="E11" s="34"/>
      <c r="F11" s="34">
        <f t="shared" si="0"/>
        <v>0</v>
      </c>
      <c r="G11" s="34">
        <f t="shared" si="1"/>
        <v>0</v>
      </c>
      <c r="H11" s="34">
        <f t="shared" si="2"/>
        <v>0</v>
      </c>
      <c r="I11" s="34">
        <f t="shared" si="3"/>
        <v>0</v>
      </c>
      <c r="J11" s="34">
        <f t="shared" si="4"/>
        <v>0</v>
      </c>
      <c r="K11" s="27"/>
    </row>
    <row r="12" spans="1:11" s="1" customFormat="1" ht="21" customHeight="1" x14ac:dyDescent="0.2">
      <c r="A12" s="5" t="s">
        <v>182</v>
      </c>
      <c r="B12" s="5" t="s">
        <v>33</v>
      </c>
      <c r="C12" s="9">
        <v>30</v>
      </c>
      <c r="D12" s="29" t="s">
        <v>34</v>
      </c>
      <c r="E12" s="34"/>
      <c r="F12" s="34">
        <f t="shared" si="0"/>
        <v>0</v>
      </c>
      <c r="G12" s="34">
        <f t="shared" si="1"/>
        <v>0</v>
      </c>
      <c r="H12" s="34">
        <f t="shared" si="2"/>
        <v>0</v>
      </c>
      <c r="I12" s="34">
        <f t="shared" si="3"/>
        <v>0</v>
      </c>
      <c r="J12" s="34">
        <f t="shared" si="4"/>
        <v>0</v>
      </c>
      <c r="K12" s="27"/>
    </row>
    <row r="13" spans="1:11" s="1" customFormat="1" ht="27.75" customHeight="1" x14ac:dyDescent="0.2">
      <c r="A13" s="5" t="s">
        <v>52</v>
      </c>
      <c r="B13" s="5" t="s">
        <v>35</v>
      </c>
      <c r="C13" s="9">
        <v>30</v>
      </c>
      <c r="D13" s="29" t="s">
        <v>154</v>
      </c>
      <c r="E13" s="34"/>
      <c r="F13" s="34">
        <f t="shared" si="0"/>
        <v>0</v>
      </c>
      <c r="G13" s="34">
        <f t="shared" si="1"/>
        <v>0</v>
      </c>
      <c r="H13" s="34">
        <f t="shared" si="2"/>
        <v>0</v>
      </c>
      <c r="I13" s="34">
        <f t="shared" si="3"/>
        <v>0</v>
      </c>
      <c r="J13" s="34">
        <f t="shared" si="4"/>
        <v>0</v>
      </c>
      <c r="K13" s="27"/>
    </row>
    <row r="14" spans="1:11" s="1" customFormat="1" ht="16.5" customHeight="1" x14ac:dyDescent="0.2">
      <c r="A14" s="5" t="s">
        <v>183</v>
      </c>
      <c r="B14" s="5" t="s">
        <v>36</v>
      </c>
      <c r="C14" s="9">
        <v>30</v>
      </c>
      <c r="D14" s="29" t="s">
        <v>37</v>
      </c>
      <c r="E14" s="34"/>
      <c r="F14" s="34">
        <f t="shared" si="0"/>
        <v>0</v>
      </c>
      <c r="G14" s="34">
        <f t="shared" si="1"/>
        <v>0</v>
      </c>
      <c r="H14" s="34">
        <f t="shared" si="2"/>
        <v>0</v>
      </c>
      <c r="I14" s="34">
        <f t="shared" si="3"/>
        <v>0</v>
      </c>
      <c r="J14" s="34">
        <f t="shared" si="4"/>
        <v>0</v>
      </c>
      <c r="K14" s="27"/>
    </row>
    <row r="15" spans="1:11" s="1" customFormat="1" ht="30" customHeight="1" x14ac:dyDescent="0.2">
      <c r="A15" s="5" t="s">
        <v>184</v>
      </c>
      <c r="B15" s="5" t="s">
        <v>38</v>
      </c>
      <c r="C15" s="9">
        <v>4</v>
      </c>
      <c r="D15" s="29" t="s">
        <v>39</v>
      </c>
      <c r="E15" s="34"/>
      <c r="F15" s="34">
        <f t="shared" si="0"/>
        <v>0</v>
      </c>
      <c r="G15" s="34">
        <f t="shared" si="1"/>
        <v>0</v>
      </c>
      <c r="H15" s="34">
        <f t="shared" si="2"/>
        <v>0</v>
      </c>
      <c r="I15" s="34">
        <f t="shared" si="3"/>
        <v>0</v>
      </c>
      <c r="J15" s="34">
        <f t="shared" si="4"/>
        <v>0</v>
      </c>
      <c r="K15" s="27"/>
    </row>
    <row r="16" spans="1:11" s="1" customFormat="1" ht="18.75" customHeight="1" x14ac:dyDescent="0.2">
      <c r="A16" s="5" t="s">
        <v>185</v>
      </c>
      <c r="B16" s="5" t="s">
        <v>40</v>
      </c>
      <c r="C16" s="9" t="s">
        <v>79</v>
      </c>
      <c r="D16" s="29" t="s">
        <v>161</v>
      </c>
      <c r="E16" s="34"/>
      <c r="F16" s="34">
        <f t="shared" si="0"/>
        <v>0</v>
      </c>
      <c r="G16" s="34">
        <f t="shared" si="1"/>
        <v>0</v>
      </c>
      <c r="H16" s="34">
        <f t="shared" si="2"/>
        <v>0</v>
      </c>
      <c r="I16" s="34">
        <f t="shared" si="3"/>
        <v>0</v>
      </c>
      <c r="J16" s="34">
        <f t="shared" si="4"/>
        <v>0</v>
      </c>
      <c r="K16" s="27"/>
    </row>
    <row r="17" spans="1:11" s="1" customFormat="1" ht="53.25" customHeight="1" x14ac:dyDescent="0.2">
      <c r="A17" s="5" t="s">
        <v>186</v>
      </c>
      <c r="B17" s="5" t="s">
        <v>41</v>
      </c>
      <c r="C17" s="9">
        <v>4</v>
      </c>
      <c r="D17" s="29" t="s">
        <v>164</v>
      </c>
      <c r="E17" s="34"/>
      <c r="F17" s="34">
        <f t="shared" si="0"/>
        <v>0</v>
      </c>
      <c r="G17" s="34">
        <f t="shared" si="1"/>
        <v>0</v>
      </c>
      <c r="H17" s="34">
        <f t="shared" si="2"/>
        <v>0</v>
      </c>
      <c r="I17" s="34">
        <f t="shared" si="3"/>
        <v>0</v>
      </c>
      <c r="J17" s="34">
        <f t="shared" si="4"/>
        <v>0</v>
      </c>
      <c r="K17" s="27"/>
    </row>
    <row r="18" spans="1:11" s="1" customFormat="1" ht="18" customHeight="1" x14ac:dyDescent="0.2">
      <c r="A18" s="5" t="s">
        <v>50</v>
      </c>
      <c r="B18" s="5" t="s">
        <v>42</v>
      </c>
      <c r="C18" s="9">
        <v>4</v>
      </c>
      <c r="D18" s="29" t="s">
        <v>43</v>
      </c>
      <c r="E18" s="34"/>
      <c r="F18" s="34">
        <f t="shared" si="0"/>
        <v>0</v>
      </c>
      <c r="G18" s="34">
        <f t="shared" si="1"/>
        <v>0</v>
      </c>
      <c r="H18" s="34">
        <f t="shared" si="2"/>
        <v>0</v>
      </c>
      <c r="I18" s="34">
        <f t="shared" si="3"/>
        <v>0</v>
      </c>
      <c r="J18" s="34">
        <f t="shared" si="4"/>
        <v>0</v>
      </c>
      <c r="K18" s="27"/>
    </row>
    <row r="19" spans="1:11" s="1" customFormat="1" ht="146.25" customHeight="1" x14ac:dyDescent="0.2">
      <c r="A19" s="5" t="s">
        <v>187</v>
      </c>
      <c r="B19" s="5" t="s">
        <v>162</v>
      </c>
      <c r="C19" s="9">
        <v>1</v>
      </c>
      <c r="D19" s="29" t="s">
        <v>163</v>
      </c>
      <c r="E19" s="34"/>
      <c r="F19" s="34">
        <f t="shared" si="0"/>
        <v>0</v>
      </c>
      <c r="G19" s="34">
        <f t="shared" si="1"/>
        <v>0</v>
      </c>
      <c r="H19" s="34">
        <f t="shared" si="2"/>
        <v>0</v>
      </c>
      <c r="I19" s="34">
        <f t="shared" si="3"/>
        <v>0</v>
      </c>
      <c r="J19" s="34">
        <f t="shared" si="4"/>
        <v>0</v>
      </c>
      <c r="K19" s="27"/>
    </row>
    <row r="20" spans="1:11" s="1" customFormat="1" ht="28.5" customHeight="1" x14ac:dyDescent="0.2">
      <c r="A20" s="5" t="s">
        <v>188</v>
      </c>
      <c r="B20" s="5" t="s">
        <v>44</v>
      </c>
      <c r="C20" s="9">
        <v>1</v>
      </c>
      <c r="D20" s="29" t="s">
        <v>45</v>
      </c>
      <c r="E20" s="34"/>
      <c r="F20" s="34">
        <f t="shared" si="0"/>
        <v>0</v>
      </c>
      <c r="G20" s="34">
        <f t="shared" si="1"/>
        <v>0</v>
      </c>
      <c r="H20" s="34">
        <f t="shared" si="2"/>
        <v>0</v>
      </c>
      <c r="I20" s="34">
        <f t="shared" si="3"/>
        <v>0</v>
      </c>
      <c r="J20" s="34">
        <f t="shared" si="4"/>
        <v>0</v>
      </c>
      <c r="K20" s="27"/>
    </row>
    <row r="21" spans="1:11" s="1" customFormat="1" ht="90" customHeight="1" x14ac:dyDescent="0.2">
      <c r="A21" s="5" t="s">
        <v>189</v>
      </c>
      <c r="B21" s="5" t="s">
        <v>47</v>
      </c>
      <c r="C21" s="9">
        <v>1</v>
      </c>
      <c r="D21" s="29" t="s">
        <v>165</v>
      </c>
      <c r="E21" s="34"/>
      <c r="F21" s="34">
        <f t="shared" si="0"/>
        <v>0</v>
      </c>
      <c r="G21" s="34">
        <f t="shared" si="1"/>
        <v>0</v>
      </c>
      <c r="H21" s="34">
        <f t="shared" si="2"/>
        <v>0</v>
      </c>
      <c r="I21" s="34">
        <f t="shared" si="3"/>
        <v>0</v>
      </c>
      <c r="J21" s="34">
        <f t="shared" si="4"/>
        <v>0</v>
      </c>
      <c r="K21" s="27"/>
    </row>
    <row r="22" spans="1:11" s="1" customFormat="1" ht="75" customHeight="1" x14ac:dyDescent="0.2">
      <c r="A22" s="5" t="s">
        <v>190</v>
      </c>
      <c r="B22" s="5" t="s">
        <v>153</v>
      </c>
      <c r="C22" s="9">
        <v>1</v>
      </c>
      <c r="D22" s="29" t="s">
        <v>166</v>
      </c>
      <c r="E22" s="34"/>
      <c r="F22" s="34">
        <f t="shared" si="0"/>
        <v>0</v>
      </c>
      <c r="G22" s="34">
        <f t="shared" si="1"/>
        <v>0</v>
      </c>
      <c r="H22" s="34">
        <f t="shared" si="2"/>
        <v>0</v>
      </c>
      <c r="I22" s="34">
        <f t="shared" si="3"/>
        <v>0</v>
      </c>
      <c r="J22" s="34">
        <f t="shared" si="4"/>
        <v>0</v>
      </c>
      <c r="K22" s="27"/>
    </row>
    <row r="23" spans="1:11" x14ac:dyDescent="0.25">
      <c r="D23" s="36" t="s">
        <v>205</v>
      </c>
      <c r="E23" s="35">
        <f>SUM(E2:E22)</f>
        <v>0</v>
      </c>
      <c r="F23" s="35">
        <f t="shared" ref="F23:J23" si="5">SUM(F2:F22)</f>
        <v>0</v>
      </c>
      <c r="G23" s="35">
        <f t="shared" si="5"/>
        <v>0</v>
      </c>
      <c r="H23" s="35">
        <f t="shared" si="5"/>
        <v>0</v>
      </c>
      <c r="I23" s="35">
        <f t="shared" si="5"/>
        <v>0</v>
      </c>
      <c r="J23" s="35">
        <f t="shared" si="5"/>
        <v>0</v>
      </c>
      <c r="K23" s="28"/>
    </row>
    <row r="24" spans="1:11" x14ac:dyDescent="0.25">
      <c r="E24" s="28"/>
      <c r="F24" s="28"/>
      <c r="G24" s="28"/>
      <c r="H24" s="28"/>
      <c r="I24" s="28"/>
      <c r="J24" s="28"/>
      <c r="K24" s="28"/>
    </row>
    <row r="25" spans="1:11" x14ac:dyDescent="0.25">
      <c r="E25" s="28"/>
      <c r="F25" s="28"/>
      <c r="G25" s="28"/>
      <c r="H25" s="28"/>
      <c r="I25" s="28"/>
      <c r="J25" s="28"/>
      <c r="K25" s="28"/>
    </row>
    <row r="26" spans="1:11" x14ac:dyDescent="0.25">
      <c r="E26" s="28"/>
      <c r="F26" s="28"/>
      <c r="G26" s="28"/>
      <c r="H26" s="28"/>
      <c r="I26" s="28"/>
      <c r="J26" s="28"/>
      <c r="K26" s="28"/>
    </row>
    <row r="27" spans="1:11" x14ac:dyDescent="0.25">
      <c r="E27" s="28"/>
      <c r="F27" s="28"/>
      <c r="G27" s="28"/>
      <c r="H27" s="28"/>
      <c r="I27" s="28"/>
      <c r="J27" s="28"/>
      <c r="K27" s="28"/>
    </row>
    <row r="28" spans="1:11" x14ac:dyDescent="0.25">
      <c r="E28" s="28"/>
      <c r="F28" s="28"/>
      <c r="G28" s="28"/>
      <c r="H28" s="28"/>
      <c r="I28" s="28"/>
      <c r="J28" s="28"/>
      <c r="K28" s="28"/>
    </row>
    <row r="29" spans="1:11" x14ac:dyDescent="0.25">
      <c r="E29" s="28"/>
      <c r="F29" s="28"/>
      <c r="G29" s="28"/>
      <c r="H29" s="28"/>
      <c r="I29" s="28"/>
      <c r="J29" s="28"/>
      <c r="K29" s="28"/>
    </row>
    <row r="30" spans="1:11" x14ac:dyDescent="0.25">
      <c r="E30" s="28"/>
      <c r="F30" s="28"/>
      <c r="G30" s="28"/>
      <c r="H30" s="28"/>
      <c r="I30" s="28"/>
      <c r="J30" s="28"/>
      <c r="K30" s="28"/>
    </row>
    <row r="31" spans="1:11" x14ac:dyDescent="0.25">
      <c r="E31" s="28"/>
      <c r="F31" s="28"/>
      <c r="G31" s="28"/>
      <c r="H31" s="28"/>
      <c r="I31" s="28"/>
      <c r="J31" s="28"/>
      <c r="K31" s="28"/>
    </row>
    <row r="32" spans="1:11" x14ac:dyDescent="0.25">
      <c r="E32" s="28"/>
      <c r="F32" s="28"/>
      <c r="G32" s="28"/>
      <c r="H32" s="28"/>
      <c r="I32" s="28"/>
      <c r="J32" s="28"/>
      <c r="K32" s="28"/>
    </row>
    <row r="33" spans="5:11" x14ac:dyDescent="0.25">
      <c r="E33" s="28"/>
      <c r="F33" s="28"/>
      <c r="G33" s="28"/>
      <c r="H33" s="28"/>
      <c r="I33" s="28"/>
      <c r="J33" s="28"/>
      <c r="K33" s="28"/>
    </row>
    <row r="34" spans="5:11" x14ac:dyDescent="0.25">
      <c r="E34" s="28"/>
      <c r="F34" s="28"/>
      <c r="G34" s="28"/>
      <c r="H34" s="28"/>
      <c r="I34" s="28"/>
      <c r="J34" s="28"/>
      <c r="K34" s="28"/>
    </row>
    <row r="35" spans="5:11" x14ac:dyDescent="0.25">
      <c r="E35" s="28"/>
      <c r="F35" s="28"/>
      <c r="G35" s="28"/>
      <c r="H35" s="28"/>
      <c r="I35" s="28"/>
      <c r="J35" s="28"/>
      <c r="K35" s="28"/>
    </row>
    <row r="36" spans="5:11" x14ac:dyDescent="0.25">
      <c r="E36" s="28"/>
      <c r="F36" s="28"/>
      <c r="G36" s="28"/>
      <c r="H36" s="28"/>
      <c r="I36" s="28"/>
      <c r="J36" s="28"/>
      <c r="K36" s="28"/>
    </row>
    <row r="37" spans="5:11" x14ac:dyDescent="0.25">
      <c r="E37" s="28"/>
      <c r="F37" s="28"/>
      <c r="G37" s="28"/>
      <c r="H37" s="28"/>
      <c r="I37" s="28"/>
      <c r="J37" s="28"/>
      <c r="K37" s="28"/>
    </row>
    <row r="38" spans="5:11" x14ac:dyDescent="0.25">
      <c r="E38" s="28"/>
      <c r="F38" s="28"/>
      <c r="G38" s="28"/>
      <c r="H38" s="28"/>
      <c r="I38" s="28"/>
      <c r="J38" s="28"/>
      <c r="K38" s="28"/>
    </row>
    <row r="39" spans="5:11" x14ac:dyDescent="0.25">
      <c r="E39" s="28"/>
      <c r="F39" s="28"/>
      <c r="G39" s="28"/>
      <c r="H39" s="28"/>
      <c r="I39" s="28"/>
      <c r="J39" s="28"/>
      <c r="K39" s="28"/>
    </row>
    <row r="40" spans="5:11" x14ac:dyDescent="0.25">
      <c r="E40" s="28"/>
      <c r="F40" s="28"/>
      <c r="G40" s="28"/>
      <c r="H40" s="28"/>
      <c r="I40" s="28"/>
      <c r="J40" s="28"/>
      <c r="K40" s="28"/>
    </row>
    <row r="41" spans="5:11" x14ac:dyDescent="0.25">
      <c r="E41" s="28"/>
      <c r="F41" s="28"/>
      <c r="G41" s="28"/>
      <c r="H41" s="28"/>
      <c r="I41" s="28"/>
      <c r="J41" s="28"/>
      <c r="K41" s="28"/>
    </row>
    <row r="42" spans="5:11" x14ac:dyDescent="0.25">
      <c r="E42" s="28"/>
      <c r="F42" s="28"/>
      <c r="G42" s="28"/>
      <c r="H42" s="28"/>
      <c r="I42" s="28"/>
      <c r="J42" s="28"/>
      <c r="K42" s="28"/>
    </row>
    <row r="43" spans="5:11" x14ac:dyDescent="0.25">
      <c r="E43" s="28"/>
      <c r="F43" s="28"/>
      <c r="G43" s="28"/>
      <c r="H43" s="28"/>
      <c r="I43" s="28"/>
      <c r="J43" s="28"/>
      <c r="K43" s="28"/>
    </row>
    <row r="44" spans="5:11" x14ac:dyDescent="0.25">
      <c r="E44" s="28"/>
      <c r="F44" s="28"/>
      <c r="G44" s="28"/>
      <c r="H44" s="28"/>
      <c r="I44" s="28"/>
      <c r="J44" s="28"/>
      <c r="K44" s="28"/>
    </row>
    <row r="45" spans="5:11" x14ac:dyDescent="0.25">
      <c r="E45" s="28"/>
      <c r="F45" s="28"/>
      <c r="G45" s="28"/>
      <c r="H45" s="28"/>
      <c r="I45" s="28"/>
      <c r="J45" s="28"/>
      <c r="K45" s="28"/>
    </row>
    <row r="46" spans="5:11" x14ac:dyDescent="0.25">
      <c r="E46" s="28"/>
      <c r="F46" s="28"/>
      <c r="G46" s="28"/>
      <c r="H46" s="28"/>
      <c r="I46" s="28"/>
      <c r="J46" s="28"/>
      <c r="K46" s="28"/>
    </row>
    <row r="47" spans="5:11" x14ac:dyDescent="0.25">
      <c r="E47" s="28"/>
      <c r="F47" s="28"/>
      <c r="G47" s="28"/>
      <c r="H47" s="28"/>
      <c r="I47" s="28"/>
      <c r="J47" s="28"/>
      <c r="K47" s="28"/>
    </row>
    <row r="48" spans="5:11" x14ac:dyDescent="0.25">
      <c r="E48" s="28"/>
      <c r="F48" s="28"/>
      <c r="G48" s="28"/>
      <c r="H48" s="28"/>
      <c r="I48" s="28"/>
      <c r="J48" s="28"/>
      <c r="K48" s="28"/>
    </row>
    <row r="49" spans="5:11" x14ac:dyDescent="0.25">
      <c r="E49" s="28"/>
      <c r="F49" s="28"/>
      <c r="G49" s="28"/>
      <c r="H49" s="28"/>
      <c r="I49" s="28"/>
      <c r="J49" s="28"/>
      <c r="K49" s="28"/>
    </row>
    <row r="50" spans="5:11" x14ac:dyDescent="0.25">
      <c r="E50" s="28"/>
      <c r="F50" s="28"/>
      <c r="G50" s="28"/>
      <c r="H50" s="28"/>
      <c r="I50" s="28"/>
      <c r="J50" s="28"/>
      <c r="K50" s="28"/>
    </row>
    <row r="51" spans="5:11" x14ac:dyDescent="0.25">
      <c r="E51" s="28"/>
      <c r="F51" s="28"/>
      <c r="G51" s="28"/>
      <c r="H51" s="28"/>
      <c r="I51" s="28"/>
      <c r="J51" s="28"/>
      <c r="K51" s="28"/>
    </row>
    <row r="52" spans="5:11" x14ac:dyDescent="0.25">
      <c r="E52" s="28"/>
      <c r="F52" s="28"/>
      <c r="G52" s="28"/>
      <c r="H52" s="28"/>
      <c r="I52" s="28"/>
      <c r="J52" s="28"/>
      <c r="K52" s="28"/>
    </row>
    <row r="53" spans="5:11" x14ac:dyDescent="0.25">
      <c r="E53" s="28"/>
      <c r="F53" s="28"/>
      <c r="G53" s="28"/>
      <c r="H53" s="28"/>
      <c r="I53" s="28"/>
      <c r="J53" s="28"/>
      <c r="K53" s="28"/>
    </row>
    <row r="54" spans="5:11" x14ac:dyDescent="0.25">
      <c r="E54" s="28"/>
      <c r="F54" s="28"/>
      <c r="G54" s="28"/>
      <c r="H54" s="28"/>
      <c r="I54" s="28"/>
      <c r="J54" s="28"/>
      <c r="K54" s="28"/>
    </row>
    <row r="55" spans="5:11" x14ac:dyDescent="0.25">
      <c r="E55" s="28"/>
      <c r="F55" s="28"/>
      <c r="G55" s="28"/>
      <c r="H55" s="28"/>
      <c r="I55" s="28"/>
      <c r="J55" s="28"/>
      <c r="K55" s="28"/>
    </row>
    <row r="56" spans="5:11" x14ac:dyDescent="0.25">
      <c r="E56" s="28"/>
      <c r="F56" s="28"/>
      <c r="G56" s="28"/>
      <c r="H56" s="28"/>
      <c r="I56" s="28"/>
      <c r="J56" s="28"/>
      <c r="K56" s="28"/>
    </row>
    <row r="57" spans="5:11" x14ac:dyDescent="0.25">
      <c r="E57" s="28"/>
      <c r="F57" s="28"/>
      <c r="G57" s="28"/>
      <c r="H57" s="28"/>
      <c r="I57" s="28"/>
      <c r="J57" s="28"/>
      <c r="K57" s="28"/>
    </row>
    <row r="58" spans="5:11" x14ac:dyDescent="0.25">
      <c r="E58" s="28"/>
      <c r="F58" s="28"/>
      <c r="G58" s="28"/>
      <c r="H58" s="28"/>
      <c r="I58" s="28"/>
      <c r="J58" s="28"/>
      <c r="K58" s="28"/>
    </row>
    <row r="59" spans="5:11" x14ac:dyDescent="0.25">
      <c r="E59" s="28"/>
      <c r="F59" s="28"/>
      <c r="G59" s="28"/>
      <c r="H59" s="28"/>
      <c r="I59" s="28"/>
      <c r="J59" s="28"/>
      <c r="K59" s="28"/>
    </row>
    <row r="60" spans="5:11" x14ac:dyDescent="0.25">
      <c r="E60" s="28"/>
      <c r="F60" s="28"/>
      <c r="G60" s="28"/>
      <c r="H60" s="28"/>
      <c r="I60" s="28"/>
      <c r="J60" s="28"/>
      <c r="K60" s="28"/>
    </row>
    <row r="61" spans="5:11" x14ac:dyDescent="0.25">
      <c r="E61" s="28"/>
      <c r="F61" s="28"/>
      <c r="G61" s="28"/>
      <c r="H61" s="28"/>
      <c r="I61" s="28"/>
      <c r="J61" s="28"/>
      <c r="K61" s="28"/>
    </row>
    <row r="62" spans="5:11" x14ac:dyDescent="0.25">
      <c r="E62" s="28"/>
      <c r="F62" s="28"/>
      <c r="G62" s="28"/>
      <c r="H62" s="28"/>
      <c r="I62" s="28"/>
      <c r="J62" s="28"/>
      <c r="K62" s="28"/>
    </row>
    <row r="63" spans="5:11" x14ac:dyDescent="0.25">
      <c r="E63" s="28"/>
      <c r="F63" s="28"/>
      <c r="G63" s="28"/>
      <c r="H63" s="28"/>
      <c r="I63" s="28"/>
      <c r="J63" s="28"/>
      <c r="K63" s="28"/>
    </row>
    <row r="64" spans="5:11" x14ac:dyDescent="0.25">
      <c r="E64" s="28"/>
      <c r="F64" s="28"/>
      <c r="G64" s="28"/>
      <c r="H64" s="28"/>
      <c r="I64" s="28"/>
      <c r="J64" s="28"/>
      <c r="K64" s="28"/>
    </row>
    <row r="65" spans="5:11" x14ac:dyDescent="0.25">
      <c r="E65" s="28"/>
      <c r="F65" s="28"/>
      <c r="G65" s="28"/>
      <c r="H65" s="28"/>
      <c r="I65" s="28"/>
      <c r="J65" s="28"/>
      <c r="K65" s="28"/>
    </row>
    <row r="66" spans="5:11" x14ac:dyDescent="0.25">
      <c r="E66" s="28"/>
      <c r="F66" s="28"/>
      <c r="G66" s="28"/>
      <c r="H66" s="28"/>
      <c r="I66" s="28"/>
      <c r="J66" s="28"/>
      <c r="K66" s="28"/>
    </row>
    <row r="67" spans="5:11" x14ac:dyDescent="0.25">
      <c r="E67" s="28"/>
      <c r="F67" s="28"/>
      <c r="G67" s="28"/>
      <c r="H67" s="28"/>
      <c r="I67" s="28"/>
      <c r="J67" s="28"/>
      <c r="K67" s="28"/>
    </row>
    <row r="68" spans="5:11" x14ac:dyDescent="0.25">
      <c r="E68" s="28"/>
      <c r="F68" s="28"/>
      <c r="G68" s="28"/>
      <c r="H68" s="28"/>
      <c r="I68" s="28"/>
      <c r="J68" s="28"/>
      <c r="K68" s="28"/>
    </row>
    <row r="69" spans="5:11" x14ac:dyDescent="0.25">
      <c r="E69" s="28"/>
      <c r="F69" s="28"/>
      <c r="G69" s="28"/>
      <c r="H69" s="28"/>
      <c r="I69" s="28"/>
      <c r="J69" s="28"/>
      <c r="K69" s="28"/>
    </row>
    <row r="70" spans="5:11" x14ac:dyDescent="0.25">
      <c r="E70" s="28"/>
      <c r="F70" s="28"/>
      <c r="G70" s="28"/>
      <c r="H70" s="28"/>
      <c r="I70" s="28"/>
      <c r="J70" s="28"/>
      <c r="K70" s="28"/>
    </row>
    <row r="71" spans="5:11" x14ac:dyDescent="0.25">
      <c r="E71" s="28"/>
      <c r="F71" s="28"/>
      <c r="G71" s="28"/>
      <c r="H71" s="28"/>
      <c r="I71" s="28"/>
      <c r="J71" s="28"/>
      <c r="K71" s="28"/>
    </row>
    <row r="72" spans="5:11" x14ac:dyDescent="0.25">
      <c r="E72" s="28"/>
      <c r="F72" s="28"/>
      <c r="G72" s="28"/>
      <c r="H72" s="28"/>
      <c r="I72" s="28"/>
      <c r="J72" s="28"/>
      <c r="K72" s="28"/>
    </row>
    <row r="73" spans="5:11" x14ac:dyDescent="0.25">
      <c r="E73" s="28"/>
      <c r="F73" s="28"/>
      <c r="G73" s="28"/>
      <c r="H73" s="28"/>
      <c r="I73" s="28"/>
      <c r="J73" s="28"/>
      <c r="K73" s="28"/>
    </row>
    <row r="74" spans="5:11" x14ac:dyDescent="0.25">
      <c r="E74" s="28"/>
      <c r="F74" s="28"/>
      <c r="G74" s="28"/>
      <c r="H74" s="28"/>
      <c r="I74" s="28"/>
      <c r="J74" s="28"/>
      <c r="K74" s="28"/>
    </row>
    <row r="75" spans="5:11" x14ac:dyDescent="0.25">
      <c r="E75" s="28"/>
      <c r="F75" s="28"/>
      <c r="G75" s="28"/>
      <c r="H75" s="28"/>
      <c r="I75" s="28"/>
      <c r="J75" s="28"/>
      <c r="K75" s="28"/>
    </row>
    <row r="76" spans="5:11" x14ac:dyDescent="0.25">
      <c r="E76" s="28"/>
      <c r="F76" s="28"/>
      <c r="G76" s="28"/>
      <c r="H76" s="28"/>
      <c r="I76" s="28"/>
      <c r="J76" s="28"/>
      <c r="K76" s="28"/>
    </row>
    <row r="77" spans="5:11" x14ac:dyDescent="0.25">
      <c r="E77" s="28"/>
      <c r="F77" s="28"/>
      <c r="G77" s="28"/>
      <c r="H77" s="28"/>
      <c r="I77" s="28"/>
      <c r="J77" s="28"/>
      <c r="K77" s="28"/>
    </row>
    <row r="78" spans="5:11" x14ac:dyDescent="0.25">
      <c r="E78" s="28"/>
      <c r="F78" s="28"/>
      <c r="G78" s="28"/>
      <c r="H78" s="28"/>
      <c r="I78" s="28"/>
      <c r="J78" s="28"/>
      <c r="K78" s="28"/>
    </row>
    <row r="79" spans="5:11" x14ac:dyDescent="0.25">
      <c r="E79" s="28"/>
      <c r="F79" s="28"/>
      <c r="G79" s="28"/>
      <c r="H79" s="28"/>
      <c r="I79" s="28"/>
      <c r="J79" s="28"/>
      <c r="K79" s="28"/>
    </row>
    <row r="80" spans="5:11" x14ac:dyDescent="0.25">
      <c r="E80" s="28"/>
      <c r="F80" s="28"/>
      <c r="G80" s="28"/>
      <c r="H80" s="28"/>
      <c r="I80" s="28"/>
      <c r="J80" s="28"/>
      <c r="K80" s="28"/>
    </row>
    <row r="81" spans="5:11" x14ac:dyDescent="0.25">
      <c r="E81" s="28"/>
      <c r="F81" s="28"/>
      <c r="G81" s="28"/>
      <c r="H81" s="28"/>
      <c r="I81" s="28"/>
      <c r="J81" s="28"/>
      <c r="K81" s="28"/>
    </row>
    <row r="82" spans="5:11" x14ac:dyDescent="0.25">
      <c r="E82" s="28"/>
      <c r="F82" s="28"/>
      <c r="G82" s="28"/>
      <c r="H82" s="28"/>
      <c r="I82" s="28"/>
      <c r="J82" s="28"/>
      <c r="K82" s="28"/>
    </row>
    <row r="83" spans="5:11" x14ac:dyDescent="0.25">
      <c r="E83" s="28"/>
      <c r="F83" s="28"/>
      <c r="G83" s="28"/>
      <c r="H83" s="28"/>
      <c r="I83" s="28"/>
      <c r="J83" s="28"/>
      <c r="K83" s="28"/>
    </row>
    <row r="84" spans="5:11" x14ac:dyDescent="0.25">
      <c r="E84" s="28"/>
      <c r="F84" s="28"/>
      <c r="G84" s="28"/>
      <c r="H84" s="28"/>
      <c r="I84" s="28"/>
      <c r="J84" s="28"/>
      <c r="K84" s="28"/>
    </row>
    <row r="85" spans="5:11" x14ac:dyDescent="0.25">
      <c r="E85" s="28"/>
      <c r="F85" s="28"/>
      <c r="G85" s="28"/>
      <c r="H85" s="28"/>
      <c r="I85" s="28"/>
      <c r="J85" s="28"/>
      <c r="K85" s="28"/>
    </row>
    <row r="86" spans="5:11" x14ac:dyDescent="0.25">
      <c r="E86" s="28"/>
      <c r="F86" s="28"/>
      <c r="G86" s="28"/>
      <c r="H86" s="28"/>
      <c r="I86" s="28"/>
      <c r="J86" s="28"/>
      <c r="K86" s="28"/>
    </row>
    <row r="87" spans="5:11" x14ac:dyDescent="0.25">
      <c r="E87" s="28"/>
      <c r="F87" s="28"/>
      <c r="G87" s="28"/>
      <c r="H87" s="28"/>
      <c r="I87" s="28"/>
      <c r="J87" s="28"/>
      <c r="K87" s="28"/>
    </row>
    <row r="88" spans="5:11" x14ac:dyDescent="0.25">
      <c r="E88" s="28"/>
      <c r="F88" s="28"/>
      <c r="G88" s="28"/>
      <c r="H88" s="28"/>
      <c r="I88" s="28"/>
      <c r="J88" s="28"/>
      <c r="K88" s="28"/>
    </row>
    <row r="89" spans="5:11" x14ac:dyDescent="0.25">
      <c r="E89" s="28"/>
      <c r="F89" s="28"/>
      <c r="G89" s="28"/>
      <c r="H89" s="28"/>
      <c r="I89" s="28"/>
      <c r="J89" s="28"/>
      <c r="K89" s="28"/>
    </row>
    <row r="90" spans="5:11" x14ac:dyDescent="0.25">
      <c r="E90" s="28"/>
      <c r="F90" s="28"/>
      <c r="G90" s="28"/>
      <c r="H90" s="28"/>
      <c r="I90" s="28"/>
      <c r="J90" s="28"/>
      <c r="K90" s="28"/>
    </row>
    <row r="91" spans="5:11" x14ac:dyDescent="0.25">
      <c r="E91" s="28"/>
      <c r="F91" s="28"/>
      <c r="G91" s="28"/>
      <c r="H91" s="28"/>
      <c r="I91" s="28"/>
      <c r="J91" s="28"/>
      <c r="K91" s="28"/>
    </row>
    <row r="92" spans="5:11" x14ac:dyDescent="0.25">
      <c r="E92" s="28"/>
      <c r="F92" s="28"/>
      <c r="G92" s="28"/>
      <c r="H92" s="28"/>
      <c r="I92" s="28"/>
      <c r="J92" s="28"/>
      <c r="K92" s="28"/>
    </row>
    <row r="93" spans="5:11" x14ac:dyDescent="0.25">
      <c r="E93" s="28"/>
      <c r="F93" s="28"/>
      <c r="G93" s="28"/>
      <c r="H93" s="28"/>
      <c r="I93" s="28"/>
      <c r="J93" s="28"/>
      <c r="K93" s="28"/>
    </row>
    <row r="94" spans="5:11" x14ac:dyDescent="0.25">
      <c r="E94" s="28"/>
      <c r="F94" s="28"/>
      <c r="G94" s="28"/>
      <c r="H94" s="28"/>
      <c r="I94" s="28"/>
      <c r="J94" s="28"/>
      <c r="K94" s="28"/>
    </row>
    <row r="95" spans="5:11" x14ac:dyDescent="0.25">
      <c r="E95" s="28"/>
      <c r="F95" s="28"/>
      <c r="G95" s="28"/>
      <c r="H95" s="28"/>
      <c r="I95" s="28"/>
      <c r="J95" s="28"/>
      <c r="K95" s="28"/>
    </row>
    <row r="96" spans="5:11" x14ac:dyDescent="0.25">
      <c r="E96" s="28"/>
      <c r="F96" s="28"/>
      <c r="G96" s="28"/>
      <c r="H96" s="28"/>
      <c r="I96" s="28"/>
      <c r="J96" s="28"/>
      <c r="K96" s="28"/>
    </row>
    <row r="97" spans="5:11" x14ac:dyDescent="0.25">
      <c r="E97" s="28"/>
      <c r="F97" s="28"/>
      <c r="G97" s="28"/>
      <c r="H97" s="28"/>
      <c r="I97" s="28"/>
      <c r="J97" s="28"/>
      <c r="K97" s="28"/>
    </row>
    <row r="98" spans="5:11" x14ac:dyDescent="0.25">
      <c r="E98" s="28"/>
      <c r="F98" s="28"/>
      <c r="G98" s="28"/>
      <c r="H98" s="28"/>
      <c r="I98" s="28"/>
      <c r="J98" s="28"/>
      <c r="K98" s="28"/>
    </row>
    <row r="99" spans="5:11" x14ac:dyDescent="0.25">
      <c r="E99" s="28"/>
      <c r="F99" s="28"/>
      <c r="G99" s="28"/>
      <c r="H99" s="28"/>
      <c r="I99" s="28"/>
      <c r="J99" s="28"/>
      <c r="K99" s="28"/>
    </row>
    <row r="100" spans="5:11" x14ac:dyDescent="0.25">
      <c r="E100" s="28"/>
      <c r="F100" s="28"/>
      <c r="G100" s="28"/>
      <c r="H100" s="28"/>
      <c r="I100" s="28"/>
      <c r="J100" s="28"/>
      <c r="K100" s="28"/>
    </row>
    <row r="101" spans="5:11" x14ac:dyDescent="0.25">
      <c r="E101" s="28"/>
      <c r="F101" s="28"/>
      <c r="G101" s="28"/>
      <c r="H101" s="28"/>
      <c r="I101" s="28"/>
      <c r="J101" s="28"/>
      <c r="K101" s="28"/>
    </row>
    <row r="102" spans="5:11" x14ac:dyDescent="0.25">
      <c r="E102" s="28"/>
      <c r="F102" s="28"/>
      <c r="G102" s="28"/>
      <c r="H102" s="28"/>
      <c r="I102" s="28"/>
      <c r="J102" s="28"/>
      <c r="K102" s="28"/>
    </row>
    <row r="103" spans="5:11" x14ac:dyDescent="0.25">
      <c r="E103" s="28"/>
      <c r="F103" s="28"/>
      <c r="G103" s="28"/>
      <c r="H103" s="28"/>
      <c r="I103" s="28"/>
      <c r="J103" s="28"/>
      <c r="K103" s="28"/>
    </row>
    <row r="104" spans="5:11" x14ac:dyDescent="0.25">
      <c r="E104" s="28"/>
      <c r="F104" s="28"/>
      <c r="G104" s="28"/>
      <c r="H104" s="28"/>
      <c r="I104" s="28"/>
      <c r="J104" s="28"/>
      <c r="K104" s="28"/>
    </row>
    <row r="105" spans="5:11" x14ac:dyDescent="0.25">
      <c r="E105" s="28"/>
      <c r="F105" s="28"/>
      <c r="G105" s="28"/>
      <c r="H105" s="28"/>
      <c r="I105" s="28"/>
      <c r="J105" s="28"/>
      <c r="K105" s="28"/>
    </row>
    <row r="106" spans="5:11" x14ac:dyDescent="0.25">
      <c r="E106" s="28"/>
      <c r="F106" s="28"/>
      <c r="G106" s="28"/>
      <c r="H106" s="28"/>
      <c r="I106" s="28"/>
      <c r="J106" s="28"/>
      <c r="K106" s="28"/>
    </row>
    <row r="107" spans="5:11" x14ac:dyDescent="0.25">
      <c r="E107" s="28"/>
      <c r="F107" s="28"/>
      <c r="G107" s="28"/>
      <c r="H107" s="28"/>
      <c r="I107" s="28"/>
      <c r="J107" s="28"/>
      <c r="K107" s="28"/>
    </row>
    <row r="108" spans="5:11" x14ac:dyDescent="0.25">
      <c r="E108" s="28"/>
      <c r="F108" s="28"/>
      <c r="G108" s="28"/>
      <c r="H108" s="28"/>
      <c r="I108" s="28"/>
      <c r="J108" s="28"/>
      <c r="K108" s="28"/>
    </row>
    <row r="109" spans="5:11" x14ac:dyDescent="0.25">
      <c r="E109" s="28"/>
      <c r="F109" s="28"/>
      <c r="G109" s="28"/>
      <c r="H109" s="28"/>
      <c r="I109" s="28"/>
      <c r="J109" s="28"/>
      <c r="K109" s="28"/>
    </row>
    <row r="110" spans="5:11" x14ac:dyDescent="0.25">
      <c r="E110" s="28"/>
      <c r="F110" s="28"/>
      <c r="G110" s="28"/>
      <c r="H110" s="28"/>
      <c r="I110" s="28"/>
      <c r="J110" s="28"/>
      <c r="K110" s="28"/>
    </row>
    <row r="111" spans="5:11" x14ac:dyDescent="0.25">
      <c r="E111" s="28"/>
      <c r="F111" s="28"/>
      <c r="G111" s="28"/>
      <c r="H111" s="28"/>
      <c r="I111" s="28"/>
      <c r="J111" s="28"/>
      <c r="K111" s="28"/>
    </row>
    <row r="112" spans="5:11" x14ac:dyDescent="0.25">
      <c r="E112" s="28"/>
      <c r="F112" s="28"/>
      <c r="G112" s="28"/>
      <c r="H112" s="28"/>
      <c r="I112" s="28"/>
      <c r="J112" s="28"/>
      <c r="K112" s="28"/>
    </row>
    <row r="113" spans="5:11" x14ac:dyDescent="0.25">
      <c r="E113" s="28"/>
      <c r="F113" s="28"/>
      <c r="G113" s="28"/>
      <c r="H113" s="28"/>
      <c r="I113" s="28"/>
      <c r="J113" s="28"/>
      <c r="K113" s="28"/>
    </row>
    <row r="114" spans="5:11" x14ac:dyDescent="0.25">
      <c r="E114" s="28"/>
      <c r="F114" s="28"/>
      <c r="G114" s="28"/>
      <c r="H114" s="28"/>
      <c r="I114" s="28"/>
      <c r="J114" s="28"/>
      <c r="K114" s="28"/>
    </row>
    <row r="115" spans="5:11" x14ac:dyDescent="0.25">
      <c r="E115" s="28"/>
      <c r="F115" s="28"/>
      <c r="G115" s="28"/>
      <c r="H115" s="28"/>
      <c r="I115" s="28"/>
      <c r="J115" s="28"/>
      <c r="K115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0C2E-1CD1-49D4-ADFD-C206FFFD84BF}">
  <dimension ref="A1:J2"/>
  <sheetViews>
    <sheetView tabSelected="1" workbookViewId="0">
      <selection activeCell="D4" sqref="D4"/>
    </sheetView>
  </sheetViews>
  <sheetFormatPr defaultRowHeight="15" x14ac:dyDescent="0.25"/>
  <cols>
    <col min="1" max="1" width="4.140625" bestFit="1" customWidth="1"/>
    <col min="2" max="2" width="20.42578125" customWidth="1"/>
    <col min="4" max="4" width="184.85546875" customWidth="1"/>
    <col min="6" max="6" width="14.7109375" customWidth="1"/>
    <col min="7" max="7" width="13.7109375" customWidth="1"/>
    <col min="8" max="8" width="13" customWidth="1"/>
    <col min="9" max="9" width="13.42578125" customWidth="1"/>
    <col min="10" max="10" width="12.28515625" customWidth="1"/>
  </cols>
  <sheetData>
    <row r="1" spans="1:10" ht="57.75" x14ac:dyDescent="0.25">
      <c r="A1" s="3" t="s">
        <v>0</v>
      </c>
      <c r="B1" s="3" t="s">
        <v>1</v>
      </c>
      <c r="C1" s="7" t="s">
        <v>2</v>
      </c>
      <c r="D1" s="3" t="s">
        <v>3</v>
      </c>
      <c r="E1" s="21" t="s">
        <v>199</v>
      </c>
      <c r="F1" s="21" t="s">
        <v>204</v>
      </c>
      <c r="G1" s="21" t="s">
        <v>200</v>
      </c>
      <c r="H1" s="22" t="s">
        <v>198</v>
      </c>
      <c r="I1" s="21" t="s">
        <v>201</v>
      </c>
      <c r="J1" s="21" t="s">
        <v>202</v>
      </c>
    </row>
    <row r="2" spans="1:10" ht="409.5" x14ac:dyDescent="0.25">
      <c r="A2" s="5" t="s">
        <v>143</v>
      </c>
      <c r="B2" s="5" t="s">
        <v>213</v>
      </c>
      <c r="C2" s="9" t="s">
        <v>143</v>
      </c>
      <c r="D2" s="29" t="s">
        <v>212</v>
      </c>
      <c r="E2" s="34"/>
      <c r="F2" s="34">
        <f>E2*0.23</f>
        <v>0</v>
      </c>
      <c r="G2" s="34">
        <f>E2+F2</f>
        <v>0</v>
      </c>
      <c r="H2" s="34">
        <f>E2*C2</f>
        <v>0</v>
      </c>
      <c r="I2" s="34">
        <f>F2*C2</f>
        <v>0</v>
      </c>
      <c r="J2" s="34">
        <f>H2+I2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wyposażenie</vt:lpstr>
      <vt:lpstr>sprzęt elektroniczny</vt:lpstr>
      <vt:lpstr>pomoce dydaktyczne</vt:lpstr>
      <vt:lpstr>budka akustyczna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OLA</dc:creator>
  <cp:lastModifiedBy>Karolina Winnicka</cp:lastModifiedBy>
  <dcterms:created xsi:type="dcterms:W3CDTF">2025-05-26T07:29:13Z</dcterms:created>
  <dcterms:modified xsi:type="dcterms:W3CDTF">2025-10-15T12:13:37Z</dcterms:modified>
</cp:coreProperties>
</file>