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760" firstSheet="2" activeTab="2"/>
  </bookViews>
  <sheets>
    <sheet name="MEBLE" sheetId="1" r:id="rId1"/>
    <sheet name="SPRZĘT" sheetId="2" r:id="rId2"/>
    <sheet name="POMOCE DYDAKTYCZNE" sheetId="3" r:id="rId3"/>
  </sheets>
  <definedNames/>
  <calcPr fullCalcOnLoad="1"/>
</workbook>
</file>

<file path=xl/sharedStrings.xml><?xml version="1.0" encoding="utf-8"?>
<sst xmlns="http://schemas.openxmlformats.org/spreadsheetml/2006/main" count="620" uniqueCount="367">
  <si>
    <t>Nazwa</t>
  </si>
  <si>
    <t>Ilość</t>
  </si>
  <si>
    <t>Jm</t>
  </si>
  <si>
    <t>Cena netto</t>
  </si>
  <si>
    <t>Cena brutto</t>
  </si>
  <si>
    <t>Wartość brutto</t>
  </si>
  <si>
    <t>Wartość netto</t>
  </si>
  <si>
    <t>zestaw</t>
  </si>
  <si>
    <t>szt.</t>
  </si>
  <si>
    <t>RAZEM:</t>
  </si>
  <si>
    <t>Pojemnik na kółkach wym.30x35x29cm</t>
  </si>
  <si>
    <t>Zestaw głośnikowy</t>
  </si>
  <si>
    <t xml:space="preserve">Zestaw pomocy dydaktycznych do realizacji podstawy programowej z  edukacji wczesnoszkolnej </t>
  </si>
  <si>
    <t xml:space="preserve">Godło RP w ramce </t>
  </si>
  <si>
    <t>Stojak do pufek</t>
  </si>
  <si>
    <t>Ławka gimnastyczna 4m</t>
  </si>
  <si>
    <t>szt</t>
  </si>
  <si>
    <t>Ławka gimnastyczna 3m</t>
  </si>
  <si>
    <t>Odskocznia gimnastyczna treningowa Leopard</t>
  </si>
  <si>
    <t>Kozioł gimnastyczny</t>
  </si>
  <si>
    <t>Drabinka przyścienna podwójna</t>
  </si>
  <si>
    <t>Wózek na materace</t>
  </si>
  <si>
    <t>Materac gimnastyczny</t>
  </si>
  <si>
    <t>Telewizor LED, 48 cali</t>
  </si>
  <si>
    <t>DVD</t>
  </si>
  <si>
    <t>Radioodtwarzacz z wejściem USB</t>
  </si>
  <si>
    <t>Zestaw gier dydaktycznych do świetlicy szkolnej</t>
  </si>
  <si>
    <t>Zestaw akcesoriów sportowych do świetlicy szkolnej</t>
  </si>
  <si>
    <t>Zestaw zabawek do świetlicy szkolnej</t>
  </si>
  <si>
    <t>Regał ekspozycyjny na czasopisma z uchylnymi półkami o wym.(80x40x185cm)</t>
  </si>
  <si>
    <t>Moduł szafek ze 10 schowkami zamykanych na klucz  w kolorze buku o wym. 80x40x185 cm</t>
  </si>
  <si>
    <t>Dywan różnokolorowy 4x5m</t>
  </si>
  <si>
    <t>Komputer stacjonarny + monitor</t>
  </si>
  <si>
    <t>Kserokopiarka z funkcją skanowania i drukowania w kolorze i czerni.</t>
  </si>
  <si>
    <t>Aneks kuchenny</t>
  </si>
  <si>
    <t>Dozowniki do mydło poj. 0,5 l</t>
  </si>
  <si>
    <t>Pojemnik na papier toaletowy  19 cm</t>
  </si>
  <si>
    <t>Podajnik na ręczniki papierowe</t>
  </si>
  <si>
    <t>Wózek do sprzątania</t>
  </si>
  <si>
    <t>Odkurzacz przemysłowy do pracy na sucho i mokro</t>
  </si>
  <si>
    <t xml:space="preserve"> </t>
  </si>
  <si>
    <t>Szafa aktowa wykonana z blachy w kolorze popielatym wyposażona w półki przestawne oraz dwuskrzydłowe drzwi z zamkiem cylindrycznym, wzmocnione od wewnątrz metalowym profilem zapewniającym wysoką stabilność o wym. 100x42x200 cm</t>
  </si>
  <si>
    <t xml:space="preserve">Wieszak szatniowy montowany do ściany o wymiarach 121x25x31 cm wykonany z profilu płaskoowalnego o przekroju 38x20 mm w kolorze zielonym. Półka z płyty laminowanej w odcieniu bukowym. </t>
  </si>
  <si>
    <t>kpl.</t>
  </si>
  <si>
    <r>
      <t>m</t>
    </r>
    <r>
      <rPr>
        <vertAlign val="superscript"/>
        <sz val="10"/>
        <rFont val="Arial"/>
        <family val="2"/>
      </rPr>
      <t>2</t>
    </r>
  </si>
  <si>
    <t>pracownie matematyczna i informatyczna</t>
  </si>
  <si>
    <t>świetlica, pokoje nauczycielskie</t>
  </si>
  <si>
    <t>świetlica</t>
  </si>
  <si>
    <t>pracownia komputerowa</t>
  </si>
  <si>
    <t>sala lekcyjne</t>
  </si>
  <si>
    <t xml:space="preserve">Zestaw interaktywny skladający się z tablicy interaktywnej i projektora wraz z montażem </t>
  </si>
  <si>
    <t xml:space="preserve">Laptop do obsługi zestawu interaktywnego </t>
  </si>
  <si>
    <t>biblioteka, pokoje nauczycielskie</t>
  </si>
  <si>
    <t>sale lekcyjne</t>
  </si>
  <si>
    <t>sala komputerowa</t>
  </si>
  <si>
    <t>szatnia sportowa</t>
  </si>
  <si>
    <t>szatnia I-III</t>
  </si>
  <si>
    <t>szatnia IV-VI</t>
  </si>
  <si>
    <t>sale lekcyjne i świetlica</t>
  </si>
  <si>
    <t>pracownia przyrodnicza</t>
  </si>
  <si>
    <t>pracownia językowa</t>
  </si>
  <si>
    <t>6 zestawów na stanie</t>
  </si>
  <si>
    <t>pokój nauczycielski, biblioteka</t>
  </si>
  <si>
    <t>sekretariat</t>
  </si>
  <si>
    <t xml:space="preserve">Krzesło obrotowe posiadające szerokie i komfortowe siedzisko oraz ergonomicznie wyprofilowane wysokie oparcie, z mechanizmem  ACTIVE IN,  z blokadą oparcia i siedziska w pięciu pozycjach oraz z funkcją Anti-Shock zabezpieczającą przed uderzeniem w plecy. Podłokietniki krzesła oraz podstawa jezdna wykonane z tworzywa sztucznego. Materiał 100% polyolfinu  w kolorze granatowym </t>
  </si>
  <si>
    <t>archiwum</t>
  </si>
  <si>
    <t>stołówka</t>
  </si>
  <si>
    <t>pokój nauczycielski</t>
  </si>
  <si>
    <t>sala matematyczna</t>
  </si>
  <si>
    <t>sale edukacji wczesnoszkolnej</t>
  </si>
  <si>
    <t>biblioteka</t>
  </si>
  <si>
    <t xml:space="preserve"> świetlica</t>
  </si>
  <si>
    <t>sekretariat, gabinet</t>
  </si>
  <si>
    <t>sale lekcyjne, pracownia przyrodnicza</t>
  </si>
  <si>
    <t>sale lekcyjne, świetlice, sekretariat, gabinety</t>
  </si>
  <si>
    <t>Stoliki komputerowe na metakowej konstrukcji. Blaty wykonane z płyty laminowanej o gr. 18 mm wykończonej obrzeżem o gr. 2 mm w kolorze buku. Posiadają wysuwaną półkę pod klawiaturę oraz półkę na komputer montowaną po dowolnej stronie stolika o wym. 76 x 58 cm</t>
  </si>
  <si>
    <t>pokój nauczycielski, sale lekcyjne</t>
  </si>
  <si>
    <t>gabinet dyrektora</t>
  </si>
  <si>
    <t>gabinet dyrektora i sekretariat</t>
  </si>
  <si>
    <t>Ławeczka szatniowa na stopkach regulujących poziom o wymiarze 121x39x40 cm. Wykonana z profilu płaskoowalnego o przekroju 38x20 mm w kolorze zielonym. Siedzisko z płyty laminowanej w odcieniu bukowym.</t>
  </si>
  <si>
    <t>świetlica, sala komputerowa, biblioteka, pokój nauczycielski</t>
  </si>
  <si>
    <t>Aneks kuchenny mały</t>
  </si>
  <si>
    <t>Myjka parowa ciśnieniowa</t>
  </si>
  <si>
    <r>
      <t>Maszyna czyszcząca prowadzona ręcznie z zasilaniem akumulatorowym oraz odsysaniem o wydajności teoretycznej min. 1400 m</t>
    </r>
    <r>
      <rPr>
        <sz val="10"/>
        <rFont val="Czcionka tekstu podstawowego"/>
        <family val="0"/>
      </rPr>
      <t>²</t>
    </r>
    <r>
      <rPr>
        <sz val="10"/>
        <rFont val="Arial"/>
        <family val="2"/>
      </rPr>
      <t>/h.</t>
    </r>
  </si>
  <si>
    <t>było</t>
  </si>
  <si>
    <t>Drukarka 3-D</t>
  </si>
  <si>
    <t>rozmiar 3-6, krzesło z siedziskiem i oparciem wyprofilowanym, zamontowanym na zaokrąglonym stelażu metalowym, wykonane z lakierowanej sklejki bukowej o gr. 6 mm w rozmiarze od 3 do 4 i o gr. 8mm w rozmiarze od 5 do 6, stelaż zaokrąglony na oparciu, z rury okrągłej o śr. 22 mm  w rozmiarze od 3 do 4 i o średnicy 25 mm w rozmiarze od 5 do 6, w kolorze szarym, wyprofilowane siedzisko. Nóżka posiada plastikową zatyczkę chroniącą podłogę przed zarysowaniem.Tylne nóżki wyposażone w stopki z tworzywa, mają delikatne odchylenie do tyłu zapobiegające bujaniu się przez dzieci.</t>
  </si>
  <si>
    <t xml:space="preserve">Krzesełko szkolne </t>
  </si>
  <si>
    <t>Stół jednoosobowy na stelażu metalowym z regulowaną wysokością.</t>
  </si>
  <si>
    <t>Stoły jednoosobowe na stelażu metalowymw kolorze szarym  z regulowaną wysokością rozmiar 3-6.Stelaż wykonany z profilu płaskoowalnego o przekroju 38x20 i 30x15 mm. Stelaż posiada haczyki na tornister, zatyczki chroniące podłogę przed zarysowaniem oraz plastikową osłonę chroniącą stelaż przed zarysowaniem go podczas regulowania wysokości. Blat z płyty laminowanej w kolorze buku o wym. 70x50 cm i grubości 18 mm, wykończony obrzeżem PCV 2mm. Pod blatem dodatkowy profil wzmacniający konstrukcje stołu.</t>
  </si>
  <si>
    <t xml:space="preserve">Biurko </t>
  </si>
  <si>
    <t>biurko z laminowanej płyty wiórowej o grubości 18 mm, z szufladą zamykaną na zamek  oraz dwoma półkami  zamykanymi na drzwiczki z zamkiem, blat z zaokrąglonymi narożnikami, wymiary: 120x60x80cm, kolor:buk</t>
  </si>
  <si>
    <t xml:space="preserve">ergonomiczne krzesło obrotowe na kółkach o regulowanej wysokości z podłokietnikami z regulowaną wysokością, płynnie regulowana wysokość siedziska za pomocą podnośnika pneumatycznego, wysokość siedziska 44-57cm, średnica siedziska 63 cm,materiał 100% poliestru, w kolorze grafitowym
</t>
  </si>
  <si>
    <t xml:space="preserve">Krzesło obrotowe na kółkach </t>
  </si>
  <si>
    <t>szafki do przechowywania rzeczy należących do dzieci, wysokość  do 120,5 cm,wykonane z laminowanej płyty  o grubości 18 mm,w kolorze buku, minimum 25 schowków (minimalne wymiary schowka 24,5x35x35 cm) z kolorowymi   drzwiczkami z wpuszczanymi uchwytami.</t>
  </si>
  <si>
    <t>Zestaw szafek -  regał z kolorowymi drzwiami</t>
  </si>
  <si>
    <t>Szafa  wysoka z szufladami</t>
  </si>
  <si>
    <t>Szafa  wysoka z drzwiczkami i półkami</t>
  </si>
  <si>
    <t xml:space="preserve"> korkowa w ramie aluminiowej,grubość korka od 10 do 15 mm</t>
  </si>
  <si>
    <t>materiał poliestrowo-poliamidowy z żelowym podkładem antypoślizgowym, wzorzysty</t>
  </si>
  <si>
    <t>Tablica korkowa  wym.120x200cm</t>
  </si>
  <si>
    <t xml:space="preserve"> biała, suchościeralna o powierzchni magnetycznej, powłoka lakierowana wym. 150x100cm, ramie aluminiowej z akcesoriami (markery, ścieracz, płyn do czyszczenia)</t>
  </si>
  <si>
    <t xml:space="preserve">Tablica szkolna </t>
  </si>
  <si>
    <t>biała, suchościeralna o powierzchni magnetycznej, powłoka lakierowana wym. 170x100cm, ramie aluminiowej z  uchwytami na paier np. typu Flipchart, akcesoriami (markery, ścieracz, płyn do czyszczenia)</t>
  </si>
  <si>
    <t xml:space="preserve">Stół sześciokątny z regulowanymi metalowymi nogami. </t>
  </si>
  <si>
    <t>Stół sześciokątny z regulowanymi metalowymi nogami. Możliwośc regulacji wysokości do wymiarów 40, 46, 52, 58 cm. Blat wykonany z płyty laminowanej o grubości 18 mm w tonacji buku. Narożniki łagodnie zaokrąglone i wykończone kolorowym obrzeżem PCV o grubości 2mm, dł. boku 72cm, przekatna między katami 144,5 cm, pomiedzy dwoma prostymi 128 cm.</t>
  </si>
  <si>
    <t xml:space="preserve">Kosz na śmieci </t>
  </si>
  <si>
    <t>plastikowy, poj. 50 l,wymiary: 40,3 x 30,9 x 58,4 cm, w kolorze srebrno-szarym</t>
  </si>
  <si>
    <t>plastikowy, poj. 25 l, wymiary: 36,5 x 29,1 x 48 cm, w kolorze srebrno-szarym</t>
  </si>
  <si>
    <t>plastikowy, w kształcie np.. tygryska,żabki, świnki itp., poj. 20 l 
wymiary 26x26x39cm, w kolorze srebrno-szarym</t>
  </si>
  <si>
    <t xml:space="preserve">Szafa aktowa </t>
  </si>
  <si>
    <t>Szafa aktowa ze skarbczykiem wykonana z blachy w kolorze popielatym, wyposażona w półki przestawne oraz dwuskrzydłowe drzwi z zamkiem cylindrycznym, wzmocnione od wewnątrz metalowym profilem zapewniającym wysoką stabilność o wym. 100x42x200 cm</t>
  </si>
  <si>
    <t>biurowa, wykonana z płyty laminowanej o grubości 18 mm, 10 schowków zamykanych na klucz, wymiary: 80x40x185 cm, kolor: klon</t>
  </si>
  <si>
    <t>konferencyjne, o wysokości 83,5 cm i szerokości 45 cm, z aluminiowym stelażem, z siedziskiem i oparciem tapicerowanym, pokrycie 100% poliester w kolorze szarym</t>
  </si>
  <si>
    <t>Krzesło konferencyjne</t>
  </si>
  <si>
    <t>Tablica korkowa  wym. 100cm/200cm</t>
  </si>
  <si>
    <t>Tablica korkowa wym. 100cm/150cm</t>
  </si>
  <si>
    <t>Tablica korkowa wym. 60cm/120cm</t>
  </si>
  <si>
    <t xml:space="preserve">Krzesełko z regulowaną wysokością </t>
  </si>
  <si>
    <t>Krzesełko z regulowaną wysokością w rozmiarze od 3 do 4. Oparcie szerokie, zaokrąglone. Siedzisko wypofilowane, eliminujące ucisk pod kolanami w trakcie siedzenia. wykonane ze sklejki bukowej w kolorze naturalnym  o grubości 8 mm. Stelaż wykonany z rury płaskoowalnej o wymiarach 38X 20 mm i 30x15 mm w kolorze żółtym. Nóżki krzesła zabezpieczone zatyczkami z tworzywa sztucznego. Podstawa krzesła w kształcie litery H zapewniająca jego wysoką stabilność. Krzesło posiada możliwość zawieszenia na blacie. Blat chroniony przed zarysowaniem stopkami umieszczonymi pod siedziskiem.</t>
  </si>
  <si>
    <t>Szafa ubraniowa</t>
  </si>
  <si>
    <t>Komoda</t>
  </si>
  <si>
    <t>Szafa niska</t>
  </si>
  <si>
    <t>konferencyjny, z blatem z laminatu o grubości 18 mm, z aluminiowym stelażem o profilu 40x20 mm i rury o średnicy 40 mm, wymiary: 139x75x74 cm, kolor: klon.</t>
  </si>
  <si>
    <t xml:space="preserve">Stół konferencyjny </t>
  </si>
  <si>
    <t>blat wykonany z płyty laminowanej  o grubości 25 mm, wykończonej obrzeżem o grubości 2 mm, pod blatem listwa do poziomego okablowania, a w blacie przelotka, w tonacji klonu o wymiarach: 140x80x80 cm, na metalowej konstrukcji w kolorze aluminium, rama i nogi wyposażone w stopkę regulacyjna, z kontenerkiem wolnostojącym wykonanym z płyty laminowanej, na ruchomych rolkach z hamulcem o wymiarach 43x58 x65 cm, wyposażonym w 3 szuflady i piórnik, kolor: klon</t>
  </si>
  <si>
    <t>Biurko  na metalowej konstrukcji z kontenerkiem wolnostojącym na kółkach</t>
  </si>
  <si>
    <t>Regał ekspozycyjny na czasopisma z  12  z uchylnymi półkami, wykonany z płyty laminowanej o grubości 18 mm w kolorze klonu             o wym.80x40x185cm. Za każdą półką znajduje się schowek do przechowywania czasopism.</t>
  </si>
  <si>
    <t>Regały biblioteczne dwustronne.</t>
  </si>
  <si>
    <t>Regały biblioteczne dwustronne o wym. 210x80x47 cm
Ramy regału wykonane z rury Fi 32 malowanej proszkowo na kolor aluminim.
Półki z płyty laminowanej 18 mm w kolorze klonu,klejonej obrzeżem PCV 2mm.</t>
  </si>
  <si>
    <t>szatnia 5 modułowa z siedziskiem, wykonana z płyty wiórowej w tonacji klonu,pod siedziskiem ażurowa półeczka na buty, szafki zamykane na drzwiczki w kolorach pomarańczowym, czerwonym, zółtym , niebieskim i zielonym, wyposażona w haczyk na ubrania i worek, z uchwytami wpuszczanymi, z półką na górze, wymiar  jednego modułu 26x50x130 cm</t>
  </si>
  <si>
    <t xml:space="preserve">Szatnia szkolna 5 modułowa </t>
  </si>
  <si>
    <t>Szafka ubraniowa 6 schowkowa</t>
  </si>
  <si>
    <t>Szafka skrytkowa o stabilnej konstrukcji z blachy stalowej pokrytej farbą proszkową z  6 schowkami (wym. 88,5x49x180 cm) zamykanymi zamkiem dwukluczowym z jednopunktowym ryglowaniem.Każdy zamek jest wyposażony w 2 kluczyki. Konstrukcja zgrzewana szafki oparta na profilach zamknietych, profil drzwi gwarantujący ich dużą sztywność. Drzwi szafek w kolorach żółtym, pomarańczowy i jasnozielonym, posiadają wywietrzniki oraz miejsce na identyfikator.Szafka ma otwory, które umożliwiają połaczenie szafek ze sobą lub przytwierdzenie ich do ściany.</t>
  </si>
  <si>
    <t>Szafka skrytkowa o stabilnej konstrukcji z blachy stalowej pokrytej farbą proszkową z  4 schowkami (wym. 60x49x180 cm) zamykanymi zamkiem dwukluczowym z jednopunktowym ryglowaniem.Każdy zamek jest wyposażony w 2 kluczyki. Konstrukcja zgrzewana szafki oparta na profilach zamknietych, profil drzwi gwarantujący ich dużą sztywność. Drzwi szafek w kolorach żółtym, pomarańczowy i jasnozielonym, posiadają wywietrzniki oraz miejsce na identyfikator.Szafka ma otwory, które umożliwiają połaczenie szafek ze sobą lub przytwierdzenie ich do ściany.</t>
  </si>
  <si>
    <t xml:space="preserve">Szafka skrytkowa  4 schowkowa  </t>
  </si>
  <si>
    <t>Biblioteczka stojąca do eksponowania książek</t>
  </si>
  <si>
    <t xml:space="preserve">Biblioteczka z 3 poziomami półeczek, do eksponowania książek                 o wymiarze  73,6 x 40 x 121 cm. Wykonana z płyty wiórowej w tonacji buku, z kolorowymi elementami. Biblioteczka jest wyposażona                   w pojemniki opisane w poz.12
</t>
  </si>
  <si>
    <t>Dywan różnokolorowy 3mx4m</t>
  </si>
  <si>
    <t>Siedziska relaksacyjne okrągłe</t>
  </si>
  <si>
    <t>Siedziska relaksacyjne okrąłe,  różnokolorowe (czerwone, niebieskie, limonkowe, fioletowe,wypełnione granulatem, dopasowujące się kształtem do osoby siedzącej, pokryte tkaniną PCV  waga 4kg • śr. 60cm • wys. 80cm</t>
  </si>
  <si>
    <t xml:space="preserve">pojemnik  zwiększający powierzchnię do przechowywania gier               i książek o wym. 30 x 35 x 29 cm. Wykonany z płyty wiórowej                        w tonacji buku, z kolorowymi elementami. </t>
  </si>
  <si>
    <t>Szafa ubraniowa głęboka o wym.76 x53x185cm, wykonana z płyty laminowanej w kolorze klonu o grubości 18 mm, w górnej części wyposażona w półkę. Posiada  drążek na wieszaki ubraniowe. Meble w poz. 40,41,42.</t>
  </si>
  <si>
    <t>Komoda z 3 szufladami wykonana z płyty laminowanej o grubości 18 mm, w kolorze klonu,  o wym. 76x40x80 cm. Meble w poz. 40,41,42.</t>
  </si>
  <si>
    <t>Szafa niska z jedną pułką,zamykana drzwiami z zamkiem,  wykonana z płyty laminowanej o grubości 18 mm, o wym.76x40x80 cm. Meble w poz. 40,41,42.</t>
  </si>
  <si>
    <t xml:space="preserve">Okrągłe pufki </t>
  </si>
  <si>
    <t xml:space="preserve">Szafa ubraniowa </t>
  </si>
  <si>
    <t xml:space="preserve">Witryna
</t>
  </si>
  <si>
    <t xml:space="preserve">Szafa 
 </t>
  </si>
  <si>
    <t xml:space="preserve">Witryna </t>
  </si>
  <si>
    <t xml:space="preserve"> Krzesło konferencyjne</t>
  </si>
  <si>
    <t xml:space="preserve">Szafa  </t>
  </si>
  <si>
    <t>Szafa  z płyty laminowanej w tonacji olchy, o gr. 18 mm. Wyposażona w metalowe nóżki w kolorze aluminium. W drzwiach metalowe uchwyty oraz zamki o  wym. 80 x 35 x 145 cm . Meble w poz. 56,57,58,59.60 muszą pochodzić z jednej serii.</t>
  </si>
  <si>
    <t xml:space="preserve">Witryna o  wym. 80 x 35 x 145 cm, wyposażona w 3 półki, wykonana  z płyty laminowanej w tonacji olchy, o gr. 18 mm. Drzwi witryny  ze szkła piaskowanego o gr. 4 mm, osadzonego w aluminiowej ramie.  Uchwyty metalowe. Szafa wyposażona w metalowe nóżki w kolorze aluminium.Meble w poz. 56,57,58,59.60 muszą pochodzić z jednej serii.
</t>
  </si>
  <si>
    <t xml:space="preserve">Szafa o wym. 80 x 35 x 180 cm wyposażona w 4 półki,  wykonana                z płyty laminowanej w tonacji olchy, o gr. 18 mm. Posiada  metalowe nóżki w kolorze aluminium. W drzwiach  metalowe uchwyty oraz zamki.Meble w poz. 56,57,58,59.60 muszą pochodzić z jednej serii.
 </t>
  </si>
  <si>
    <t xml:space="preserve">Witryna o wym. 80 x 35 x 76 cm, wyposażona w 1 półkę, wykonana   z płyty laminowanej w tonacji olchy, o gr. 18 mm. Drzwi witryny  ze szkła piaskowanego    o gr. 4 mm, osadzonego w aluminiowej ramie.  Uchwyty metalowe. Szafa wyposażona w metalowe nóżki              w kolorze aluminium.  Meble w poz. 56,57,58,59.60 muszą pochodzić z jednej serii.                               
</t>
  </si>
  <si>
    <t xml:space="preserve">Szafa ubraniowa wyposażona w drzwi, drążek oraz górną półkę,  wykonana z płyty laminowanej o gr. 18 mm, w tonacji olchy, uchwyty metalowe . Szafa  wyposażona w metalowe nóżki w kolorze aluminium o wym. 83,6 x 60 x 190 cm. Meble w poz. 56,57,58,59.60 muszą pochodzić z jednej serii.  </t>
  </si>
  <si>
    <t>Stół</t>
  </si>
  <si>
    <t>Stół o wym. 200 x 120 x 76 cm, na metalowej konstrukcji z nogami kwadratowymi o przekroju 40 mm, w kolorze aluminium, z blatem  z płyty laminowanej w tonacji olchy, o gr. 18 mm, wykończonej obrzeżem o gr. 2 mm.</t>
  </si>
  <si>
    <t xml:space="preserve">Biurko o  wym. 160 x 80 x 76 cm, na metalowej konstrukcji z nogami kwadratowymi o przekroju 40 x 40 mm, w kolorze aluminium, z blatem  z płyty laminowanej w tonacji olchy, o gr. 18 mm, wykończonej obrzeżem   o gr. 2 mm o  wym. 180 x 80 x 76 cm </t>
  </si>
  <si>
    <t xml:space="preserve">Kontenerek wolnostojący </t>
  </si>
  <si>
    <t xml:space="preserve">Krzesło obrotowe </t>
  </si>
  <si>
    <t xml:space="preserve">Kontenerek wolnostojący 4 szufladowy, o wym. 43,2 x 58 x 62 cm             z piórnikiem, wykonany z płyty laminowanej w tonacji olchy, o gr. 18 mm. Na ruchomych rolkach z hamulcem i centralnym  zamkiem, w szufladach mechanizm stop control zabezpieczający przed jednoczesnym wysuwem więcej niż jednej szuflady.  </t>
  </si>
  <si>
    <t xml:space="preserve">Biurko o wym. 100 x 80 x 76 cm, na metalowej konstrukcji z nogami kwadratowymi o przekroju 40 x 40 mm, w kolorze aluminium, z blatem  z płyty laminowanej w tonacji olchy, o gr. 18 mm, wykończonej obrzeżem o gr. 2 mm z osłoną biurka wykonaną z blachy perforowanej w kolorze aluminium.  </t>
  </si>
  <si>
    <t xml:space="preserve">Biurko o wym. 140 x 80 x 76 cm, na metalowej konstrukcji z nogami kwadratowymi o przekroju 40 x 40 mm, w kolorze aluminium,                       z blatem  z płyty laminowanej w tonacji olchy, o gr. 18 mm, wykończonej obrzeżem o gr. 2 mm z osłoną biurka wykonaną z blachy perforowanej w kolorze aluminium.   </t>
  </si>
  <si>
    <t>Łącznik biurek z osłoną</t>
  </si>
  <si>
    <t xml:space="preserve">Łącznik biurek o wym. 80 x 80 x 76 cm  z osłoną łącznika o dł. 116 cm wykonaną  z blachy perforowanej  w kolorze aluminium pozwalający na zestawieniebiurek w kształcie litery L lub tworzenie dostawek. </t>
  </si>
  <si>
    <t xml:space="preserve">Kontenerek podwieszany </t>
  </si>
  <si>
    <t xml:space="preserve">Kontenerek o wym. 37 x 57 x 40 cm podwieszany pod biurkiem, wykonany z płyty laminowanej w tonacji olchy, o gr. 18 mm. Wyposażony w 2 szuflady, w tym jedną z zamkiem.  </t>
  </si>
  <si>
    <t xml:space="preserve">Wieszak na komputer </t>
  </si>
  <si>
    <t>Wieszak na komputer o wym. 70 x 30 cm wykonany z pręta o gr. 9 mm i płyty laminowanej w tonacji olchy, o gr. 18 mm, wykończonej obrzeżem.</t>
  </si>
  <si>
    <t>konferencyjne, o wysokości 83,5 cm i szerokości 45 cm, z aluminiowym stelażem, z siedziskiem i oparciem tapicerowanym, pokrycie 100% poliester w kolorze granatowym</t>
  </si>
  <si>
    <t xml:space="preserve">Stolik jadalny </t>
  </si>
  <si>
    <t xml:space="preserve">Krzesło z siedziskiem z tworzywa sztucznego </t>
  </si>
  <si>
    <t>Zestawienie  sprzętu niezbędnego do nowobudowanej szkoły</t>
  </si>
  <si>
    <t>przeznaczony do pracy na sucho i mokro, moc min. 1300 W, objętość zbiornika min. 30 l, podciśnienie min. 250 mbar, wraz z rurami, przystawkami, dyszami.</t>
  </si>
  <si>
    <r>
      <rPr>
        <sz val="10"/>
        <rFont val="Arial"/>
        <family val="2"/>
      </rPr>
      <t xml:space="preserve">wydajność powierzchniowa min. 75   m </t>
    </r>
    <r>
      <rPr>
        <sz val="10"/>
        <rFont val="Czcionka tekstu podstawowego"/>
        <family val="0"/>
      </rPr>
      <t>², czas podgrzewania max. 7 min, pojemność kotła min.1 l., min. ciśnienie pary: 3 bary, moc grzałki min. 1500 W, regulacja ilości pary w uchwycie, dodatkowo min. dwie różne dysze i szczotka, gwarancja min. 2 lata.</t>
    </r>
  </si>
  <si>
    <t xml:space="preserve">interaktywna tablica dotykowa, tryb Multi-User, Multi Touch, posiada boczne paski skrótów, przekątna tablicy 82",     Projektor krótkoogniskowy:
Technologia DLP, Rozdzielczość XGA (1.024 x 768), 
Jasność 3.000 ANSI Lumenów, 
Kontrast 15.000:1, HDMI. VGA
Tablica interaktywna: 
Technologia IR (pozycjonowanie w podczerwieni), 
Przekątna powierzchni roboczej 79", 
Wymiary tablicy: 1755 x 1260 x 45 mm, 
Obszar roboczy: 1665 x 1160 mm, 
Ceramiczna, suchościeralna powierzchnia, 
Obsługa za pomocą palca lub dowolnego wskaźnika. 
Akcesoria do montażu.
</t>
  </si>
  <si>
    <r>
      <t xml:space="preserve">Długość : 4 m, wysokość: 30 cm, szerokość: 22 cm,
Wykonana z bezsęcznego, klejonego drewna sosnowego,
pokryta w całości ekologicznym lakierem bezbarwnym.
Nogi drewniane wyposażone w antypoślizgowe, niebrudzące stopki,
wzmocnione wsporniki stalowe łączące elementy ławki usztywniają jej konstrukcję, zapewniając stabilność oraz bezpieczeństwo eksploatacji.
Wszystkie krawędzie płyty, belki oraz nóżek są zaokrąglone
Ławka posiada zaczep umożliwiający zawieszanie na drabinkę, drążek lub skrzynię gimnastyczną.Po odwróceniu ławeczki, umieszczona na spodzie belka o szerokości 10 cm może służyć jako równoważnia.
Ławka gimnastyczna posiada certyfikat bezpieczeństwa "B"
</t>
    </r>
  </si>
  <si>
    <t>Długośći: 3 m, wysokość: 30 cm, szerokość: 22 cm
Wykonana z bezsęcznego, klejonego drewna sosnowego, okryta w całości bezbarwnym lakierem ekonomicznym.
Nogi drewniane wyposażone w antypoślizgowe, niebrudzące stopki.
Wzmocnione wsporniki stalowe łączące elementy ławki usztywniają jej konstrukcję, zapewniając stabilność oraz bezpieczeństwo eksploatacji
Wszystkie krawędzie płyty, belki oraz nóżek są zaokrąglone
Ławka posiada zaczep umożliwiający zawieszanie na drabinkę, drążek lub skrzynię gimnastyczną. Po odwróceniu ławeczki, umieszczona na spodzie belka o szerokości 10 cm może służyć jako równoważnia.
Ławka gimnastyczna posiada certyfikat bezpieczeństwa "B"</t>
  </si>
  <si>
    <t>Skrzynia 5-częściowa z wózkiem, pokryta skórą naturalną, przeznaczona do wykonywania ćwiczeń ogólnorozwojowych.  
Skrzynia złożona z 5 drewnianych segmentów wykonanych z klejonego drewna iglastego o grubości 20 mm
Wymiary: długość 131 cm
szerokość górnego segmentu 41 cm
szerokość dolnego segmentu 75 cm
wysokość 104 cm
Narożniki wykonane z drewna bukowego,
całość drewna pokryta ekologicznym lakierem bezbarwnym.
Górny segment wypełniony pianką wtórnie spienioną i pokryty skórą naturalną
Dolny segment wyposażony w antypoślizgowe, niebrudzące stopki PCV oraz wózek ułatwiający przemieszczenie skrzyni
Skrzynia spełnia wymogi norm: PN-EN 913:2008 oraz 916:2005</t>
  </si>
  <si>
    <r>
      <t>Wypełniony pianką poliuretanową T25 (standardowa twardość).</t>
    </r>
    <r>
      <rPr>
        <sz val="9"/>
        <rFont val="Arial"/>
        <family val="2"/>
      </rPr>
      <t xml:space="preserve">
</t>
    </r>
    <r>
      <rPr>
        <sz val="10"/>
        <rFont val="Arial"/>
        <family val="2"/>
      </rPr>
      <t>Uniwersalny materac sportowy o grubości 5 cm, który można wykorzystać wszędzie tam, gdzie wymagane jest zabezpieczenie podłoża.
Pianka T25 gwarantuje bezpieczeństwo podczas użytkowania, a solidne wykonanie zapewnia odpowiednią trwałość oraz długotrwałe użytkowanie. Wymiary materaca: długość: 200 cm, szerokość: 120 cm, grubość: 5 cm.
Pokrowiec wykonany z tworzywa sztucznego (BSM500), o podwyższonej wytrzymałości, odpornego na uszkodzenia mechaniczne, jak rozerwanie i ścieranie.Wypełnienie: pianka poliuretanowa T25 (gęstość 25 kg/m</t>
    </r>
    <r>
      <rPr>
        <vertAlign val="superscript"/>
        <sz val="10"/>
        <rFont val="Arial"/>
        <family val="2"/>
      </rPr>
      <t>3</t>
    </r>
    <r>
      <rPr>
        <sz val="10"/>
        <rFont val="Arial"/>
        <family val="2"/>
      </rPr>
      <t xml:space="preserve">) o wysokiej sprężystości oraz niskiej podatności na odkształcenia
Spodnia warstwa antypoślizgowa eliminuje możliwość przesunięcia materaca podczas wykonywania ćwiczeń.
Boczna siatka umożliwia odprowadzenie powietrza z wnętrza materaca, eliminując tym samym "efekt balonu". Wzmocnione narożniki. Nici o podwyższonej wytrzymałości. Zamek błyskawiczny zapewniający w razie potrzeby łatwy dostęp do wnętrza materaca.Materac w całości szyty
Materac posiada certyfikat zgodności z Polską Normą
Waga materaca sportowego: 4 kg
</t>
    </r>
  </si>
  <si>
    <r>
      <t xml:space="preserve">Wózek na materace gimnastyczne. Ułatwia transport i magazynowanie materaców. Pozwala na załadunek 10 sztuk materaców gimnastycznych o grubości 10 cm. Wózek wykonany z profili stalowych.
Wymiary powierzchni transportowej: 100 x 200 cm
Malowany lakierem proszkowym, wyposażony w kółka obrotowe.
Maksymalne obciążenie wózka: 250 kg
Wózek posiada certyfikat zgodności z Polską Normą
</t>
    </r>
  </si>
  <si>
    <r>
      <t xml:space="preserve">Drabinka gimnastyczna podwójna o wymiarach 180x250 cm.  
Mocowana do ściany drabinka to doskonałe narzędzie treningowe, wykorzystywane podczas treningu siłowego, koordynacyjnego, w gimnastyce oraz rehabilitacji. Boki drabinki: sklejka sosnowa
Szczeble wykonane z pełnego drewna bukowego
Wymiar boku: 10 x 3,3 cm. Wymiar szczebla: 4,1 x 3 cm
Całość malowana lakierem bezbarwnym. Konstrukcja skręcana
Posiada certyfikat bezpieczeństwa "B"
</t>
    </r>
    <r>
      <rPr>
        <sz val="9"/>
        <rFont val="Arial"/>
        <family val="2"/>
      </rPr>
      <t xml:space="preserve">Drabinka spełnia norm: PN-EN 12346:2001 oraz 913:2008.
</t>
    </r>
    <r>
      <rPr>
        <sz val="10"/>
        <rFont val="Arial"/>
        <family val="2"/>
      </rPr>
      <t xml:space="preserve">Mocowana do ściany za pomocą wsporników dostępnych w trzech długościach (25 / 30 / 35 cm)
Liczba wsporników niezbędna do bezpiecznego montażu drabinki: 6
</t>
    </r>
  </si>
  <si>
    <r>
      <t>Kozioł gimnastyczny pokryty skórą syntetyczną, przeznaczony do ogólnorozwojowych ćwiczeń gimnastycznych.</t>
    </r>
    <r>
      <rPr>
        <sz val="9"/>
        <rFont val="Arial"/>
        <family val="2"/>
      </rPr>
      <t xml:space="preserve">
</t>
    </r>
    <r>
      <rPr>
        <sz val="10"/>
        <rFont val="Arial"/>
        <family val="2"/>
      </rPr>
      <t xml:space="preserve">Korpus kozła gimnastycznego  wykonany jest z drewna klejonego pokrytego otuliną elastyczną i skórą syntetyczną
Wymiary korpusu (dł. x szer.): 60,5 x 35 cm
Podstawa urządzenia wykonana z cynkowanych profili stalowych, malowanych proszkowo. Nogi podstawy zaopatrzone są w antypoślizgowe, niebrudzące stopki wykonane z tworzywa. Dwie nogi wyposażone w kółka ułatwiają przemieszczanie. Kozioł gimnastyczny  posiada regulację wysokości między 90 do 140 cm, skokowo - co 5 cm
Kozioł spełnia wymogi norm PN-EN 12196:2005 oraz 913:2008.
</t>
    </r>
  </si>
  <si>
    <t xml:space="preserve">Odskocznia treningowa.
Wymiary blatu: 1200x600 mm
Wysokość czoła odskoczni - 150 mm
Konstrukcja wykonana ze specjalnie profilowanej sklejki liściastej, pokryta wykładziną dywanopodobną.
Spełnia wymogi normy EN 913
</t>
  </si>
  <si>
    <t>Parametry</t>
  </si>
  <si>
    <t>Wyposażenie sali gimnastycznej</t>
  </si>
  <si>
    <t>Klocki Clics Rollerbox 20 w 1</t>
  </si>
  <si>
    <t>Zestaw klocków drewnianych 50 szt.</t>
  </si>
  <si>
    <t>Autka - kid cars</t>
  </si>
  <si>
    <t>Supermarket z asortymentem</t>
  </si>
  <si>
    <t>Komplet pacynek z torbą</t>
  </si>
  <si>
    <t>Parawan teatrzyk z chmurką</t>
  </si>
  <si>
    <t>Duży zestaw klocków Clics w poręcznym plastikowym pojemniku, do którego można przymocować kółka (w zestawie). Zestaw zawiera:  463 klocki Clics, 97 akcesoriów, naklejki, instrukcje do budowy 20 różnych konstrukcji .              Wymiary pojemnika: 40 x 29 x 28 cm,  waga: 3,450 kg.</t>
  </si>
  <si>
    <t>Zestaw kolorowych, wykonanych z naturalnego drewna klocków. W skład zestawu wchodzi 50 klocków o różnych kształtach. Bezpieczne klocki o  
wymiarach od 2,5 x 2,5 x 2,5 cm do 7,5 x 2,5 x 2,5 cm.</t>
  </si>
  <si>
    <t>Lekkie i wygodne w trzymaniu pojazdy,nadające się do zabawy na kolanach.  Kółka samochodzików są wykonane z wysokiej jakości tworzywa sztucznego, które umożliwia płynne poruszanie się po każdej powierzchni. Całość zapakowana jest w poręczny plastikowy pojemnik z przykrywką, który ułatwia utrzymanie porządku w sali zabaw. W skład zestawu wchodzi 36 różnych pojazdów o długości  ok. 10 cm każdy.</t>
  </si>
  <si>
    <t xml:space="preserve">Supermarket z kasą elektroniczną i wagami imituje profesjonalne stanowisko kasowe. wym. 51 x 30 x 82 cm 
W zestawie 10 artykułów spożywczych, koszyk na zakupy, karta płatnicza. 
</t>
  </si>
  <si>
    <t xml:space="preserve">Kolorowy parawan z wesołym motywem i okienkiem o wymiarach  92 x 40 x 154 cm. Pozwala na dekorowanie pomieszczeń, dzielenie przestrzeni, wykorzystanie do zrobienia teatrzyku kukiełkowego itp. Dostarczany wraz ze stelażem wykonanym z drewna. </t>
  </si>
  <si>
    <t>Rakietki do badmintona</t>
  </si>
  <si>
    <t>Dart elektorniczny</t>
  </si>
  <si>
    <t xml:space="preserve">Boule stalowe </t>
  </si>
  <si>
    <t xml:space="preserve">Talerze latające typu frisbee </t>
  </si>
  <si>
    <t>Piłka do gry w piłkę siatkową - rozmiar 4</t>
  </si>
  <si>
    <t>Piłka do gry w koszykówkę - rozmair 5</t>
  </si>
  <si>
    <t>Piłka do gry w piłkę nożną - rozmiar 4</t>
  </si>
  <si>
    <t>Piłka piankowa</t>
  </si>
  <si>
    <t>Siatka na piłki</t>
  </si>
  <si>
    <t xml:space="preserve">Drewniany zestaw do gry w kręgle 
</t>
  </si>
  <si>
    <t>Ringo</t>
  </si>
  <si>
    <t>Piłka gumowa</t>
  </si>
  <si>
    <t>Stół do piłkarzyków</t>
  </si>
  <si>
    <t>Obręcz gimnastyczna - Hula Hop</t>
  </si>
  <si>
    <t xml:space="preserve">Skakanka sznurkowa z plastikowymi rączkami – zestaw 10 sztuk
</t>
  </si>
  <si>
    <t xml:space="preserve">Komplet do badmintona  4 rakiety + 3 lotki 
Grip G4 lub G5
</t>
  </si>
  <si>
    <t xml:space="preserve">26 gier, możliwość ustawienia 523 wariantów gier.
Wyświetlacz LCD dla 8 graczy.Automatyczny wyłącznik zasilania.
W komplecie 6 rzutek, 20 zapasowych końcówek
Wymiar całkowity: szerokość - 39 cm, wysokość - 44,5 cm
</t>
  </si>
  <si>
    <t xml:space="preserve">Zestaw do gry Boule w pokrowcu
W skład zestawu wchodzi 6 kul stalowych oraz 1 drewniany jack (świnka).
Zestaw zapakowany w wytrzymały pokrowiec z rączką wykonany z kordury.
Wnętrze pokrowca wyposażone w stelaż wykonany z tworzywa.
Wymiary:kula - śr.70mm, jack - śr.30mm
</t>
  </si>
  <si>
    <t xml:space="preserve">Zestaw 6 szt talerzy.
Dysk do użytku rekreacyjnego i zabawy jak i bardziej wymagających użytkowników.Wykonany z wysokiej jakości tworzywa - bardzo trwały. Konstrukcja stworzona z materiałów, które zapewniają stabilne zachowanie w trakcie lotu.
Wymiary: Waga 90 g, Średnica 23 cm
</t>
  </si>
  <si>
    <t xml:space="preserve">Piłka do siatkówki rozmiar 4.Szyta maszynowo z nylonową osnową. Zewnętrzna warstwa z piankowym wykończeniem z EVA dla zwiększenia komfortu odbicia.
Klasyczny kształt paneli w kolorystyce biało-zielono-szaro-pomarańczowej.
Waga ~242 g, Obwód ~62 cm.
</t>
  </si>
  <si>
    <t xml:space="preserve">Piłka do koszykówki rozmiar 5.Konstrukcja piłki 8 panelowa.
Piłka z zewnątrz wykonana jest z gumy.
Wnętrze piłki stanowi lateksowa dętka oraz gruba osnowa nylonowa - odpowiednia ilość osnowy zapewnia piłce optymalną sprężystość i odbicie.
Piłka odpowiednia do gry na różnych nawierzchniach.
Wymiary: waga ok. 385g, obwód 69cm
</t>
  </si>
  <si>
    <t xml:space="preserve">Piłka panelowa,wykonana z  tworzywa sztucznego rozmiar 4, 
Piłka szyta maszynowo.
Wymiary: Waga 364 g, Obwód 65 cm
</t>
  </si>
  <si>
    <t xml:space="preserve">Piłka nożna piankowa, nadaje się do gier i zabaw szkolnych.
Piankowa konstrukcja sprawia, że piłka jest bezpieczna w użyciu dla użytkowników. Wymiary:waga 309 g, obwód 58 cm
</t>
  </si>
  <si>
    <t xml:space="preserve">Siatka może pomieścić nawet do 15 piłek do siatkówki.
Wykonana z mocnego sznurka polipropylenowego o średnicy 4mm.
Siatka ma wkonane specjalne rączki do wygodnego przenoszenia zawartości.
Wymiary: długość całkowita ok.116 cm, średnia oczka ok.10cm
</t>
  </si>
  <si>
    <t xml:space="preserve">Komplet 9 kręgli (8 niższych + 1 wyższy), 2 kule drewniane, plastikowe nosidło.Kręgle wykonane z drewna bukowego, lakierowane.Kule z aglomerowanego drewna, lakierowane.
W komplecie plastikowe nosidło do transportowania i składowania gry.                                                           Wymiary:
Kręgiel wyższy - wysokość 30 cm śr.45 mm
Kręgiel niższy - wysokość 2 5cm śr.45 mm, Kula - śr.80mm
</t>
  </si>
  <si>
    <t xml:space="preserve">Skakanka sznurkowa z plastikowymi rączkami – zestaw 10 sztuk
Wymiary: długość:  200cm 
</t>
  </si>
  <si>
    <t xml:space="preserve">Obręcz gimnastyczna do ćwiczeń, zabaw w szkole, fitnessu.
Obręcz zgrzewana i dodatkowo wykonana z grubszej warstwy tworzywa
Wymiary:średnica obręczy 60 cm, grubość 19 mm, waga ~160g.
</t>
  </si>
  <si>
    <t xml:space="preserve">
Piłka gumowa do gimnastyki i fitness.Materiał: PVC
Piłka używana jest też do gier i zabaw dla dzieci.
Wymiary:
Średnica: 20cm
</t>
  </si>
  <si>
    <t xml:space="preserve">Ringo z domieszką silikonu, pompowane
Wymiary:
średnica 17cm
</t>
  </si>
  <si>
    <t xml:space="preserve">Stół wykonany z  płyty MDF, pokryty wysokiej jakości lamnatem,                 szerokość - 61 cm
Szerokość maksymalna uwzględniając uchwyty - 148 cm
Długość - 126 cm, Wysokość - 82 cm
Wysokość stołu po złożeniu - 164 cm
Wymiary boiska (szer. dł.) - 58.5 x 104 cm
Licznik goli - 2
Rurki - Średnica 1/2 cala (12.7 mm)
Ilość piłek w zestawie - 2 (średnica 32 mm)
Waga urządzenia - 20 kg
</t>
  </si>
  <si>
    <t>Mata edukacyjna do kodowania 100x100cm</t>
  </si>
  <si>
    <t>Termometr paskowy do demonstracji  60 cm</t>
  </si>
  <si>
    <t>Termometr demonstracyjny z czerwonym paskiem pozwalającym symulowanie określonych temperatur.</t>
  </si>
  <si>
    <t>sztuka</t>
  </si>
  <si>
    <t>Termometr paskowy dla ucznia 25 cm</t>
  </si>
  <si>
    <t>Termometr paskowy dla ucznia, pozwalający na symulowanie określonej temperatury za pomocą czerwonego paska.  Wym. 6,4 x 25 cm</t>
  </si>
  <si>
    <t>Zestaw uczniowski 60 figur do klasyfikacji według 4 cech.</t>
  </si>
  <si>
    <t>Mapa fizyczna Polski 160x150 cm</t>
  </si>
  <si>
    <t xml:space="preserve">Mapa fizyczna Polski dwustronna, wielkoformatowa. Skala 1: 500 000, rozmiar 160 cm x 150 cm Nie klejona. Na awersie folia satynowa nie dająca odbić świetlnych. </t>
  </si>
  <si>
    <t xml:space="preserve">Mały,  inteligentny robot do nauki programowania. </t>
  </si>
  <si>
    <t>Tangram matematyczny zestaw klasowy</t>
  </si>
  <si>
    <t>30 kompletów tangramów po 7 elementów każdy
łącznie 210 figur elementy wykonane z trwałego, estetycznego tworzywa o grubości 0,3 cm wymiar boku kwadratu tangramu: 10 cm posortowane w 4 kolorach: czerwonym, niebieskim, żółtym i zielonym umieszczone w przeźroczystym wiaderku z przykrywką, komplety posortowane w woreczkach, instrukcja metodyczna.</t>
  </si>
  <si>
    <t>Zegary-  pakiet klasowy 1+24</t>
  </si>
  <si>
    <t>Pakiet klasowy 25 zegarów wykonanych z estetycznego i trwałego tworzywa sztucznego: 1 demonstracyjny (średnica ok 30 cm) oraz 24 uczniowskie (średnica ok 10 cm). Wskazówki zegarów poruszane są za pomocą przekładni. Zegary poruszane są ręcznie.</t>
  </si>
  <si>
    <t>Niezbędnik plastyczny do świetlicy szkolnej</t>
  </si>
  <si>
    <t xml:space="preserve">• 10 arkuszy 
• różne kolory (zielony, żółty, łososiowy, biały, pomarańczowy, ciemnozielony, brązowy, czarny, granatowy, czerwony) 
• wym. 20 x 30 cm 
• gr. 1 mm. </t>
  </si>
  <si>
    <t>Farby do malowania po szkle lub innych gładkich powierzchniach (np. lustro, folia, itp.). Należy czarną farbą narysować kontury i wypełnić kolorami. Po wyschnięciu można odkleić wzór w całości i przykleić go w innym miejscu (np. namalować wzór z szablonu na folii i przenieść go na okno). Farby nie blakną na słońcu. 
Zestwa zawiera: 5 farb kolorowych, 1 farba konturowa, każda o pojemności   80 ml</t>
  </si>
  <si>
    <t xml:space="preserve">Regał </t>
  </si>
  <si>
    <t>Szafka</t>
  </si>
  <si>
    <t xml:space="preserve">Regał na pojemniki plastikowe </t>
  </si>
  <si>
    <t xml:space="preserve">Regał z  półkami i  szufladami </t>
  </si>
  <si>
    <t xml:space="preserve">Szafka </t>
  </si>
  <si>
    <t>Regał otwarty z 2 półkami w tonacji buku, wym.104x45x105cm. Wykonany z płyty laminowanej o grubości 18 mm. Meble w poz. 32, 33, 34, 35, 36 mają być z tej samej serii.</t>
  </si>
  <si>
    <t>Szafka z 2 półkami w środkowej części, po bokach pojedyńcze, kolorowe ( czerwone i niebieskie) drzwiczki, wykonana z płyty laminowanej o grubości 18 mm w tonacji buku,  o wym. 104x45x105cm.Meble w poz. 32, 33, 34, 35, 36 mają być z tej samej serii.</t>
  </si>
  <si>
    <t>Regał z 2 półkami po bokach  i 3 kolorowymi ( żółta, niebieska                         i czerwona) szufladami w środkowej części, wykonany z płyty laminowanej w tonacji buku, o grubości 18 mm,  wym.104x45x105cm. Meble w poz. 32, 33, 34, 35, 36 mają być z tej samej serii.</t>
  </si>
  <si>
    <t>Regał na pojemniki plastikowe z 2 półkami w środkowej części, wykonany z płyty laminowanej o grubości 18 mm, w tonacji buku o wym. 104x45x105cm z 4 pojemnikami plastikowymi, płaskimi o wym. 31,2x43x7,5cm i z 6 pojemnikami plastikowymi, głębokimi o wym. 31,2x43x15cm. Pojemniki w kolorach żótym czerwonym i niebieskim.Meble w poz. 32, 33, 34, 35, 36 mają być z tej samej serii.</t>
  </si>
  <si>
    <t>Szafka dwudrzwiowa z 2 półkami w tonacji buku, wykonana z płyty laminowanej o grubości 18 mm, drzwiczki kolorowe, wym.104x45x105cm. Meble w poz. 32, 33, 34, 35, 36 mają być z tej samej serii.</t>
  </si>
  <si>
    <t>Stolik jadalny o wym.80x80cm w rozmiarze od 3 do 6 na stelażu metalowym w kolorze zielonym z profilu 40x20 mm i 30x30 mm                    z kwadtatowymi nogami, blat z płyty laminowanej w kolorze buku               o grubości 18 mm, z obrzeżem o grubości 2 mm.</t>
  </si>
  <si>
    <t>Ławeczka szatniowa.</t>
  </si>
  <si>
    <t>Wieszak szatniowy.</t>
  </si>
  <si>
    <t>Krążki do siedzenia w różnych kolorach, pokryte trwałą tkaniną PCV, wypełnione pianką, o średnicy 35cm i wysokości wys.3cm.Pasują do stojaka opisanego w poz.21.</t>
  </si>
  <si>
    <t>Stojak do przechowywania 10 krążków do siedzenia na kółkach o wymiarach 44x46x42,5 cm.Wykonany z lakierowanej sklejki o grubości 18 mm. Pasuje do pufek opisanych w poz. 20</t>
  </si>
  <si>
    <t>Szafa ubraniowa.</t>
  </si>
  <si>
    <t>Szafa ubraniowa L o wymiarach 92x55x195, z 4 schowkami                           i drzwiami wykonana z płyty laminowanej w tonacji buku, o gr. 18 mm. Drzwi dwukolorowe (żółto i zielone) wykonane z lakierowanej płyty MDF. Szafka wyposażona w metalowe nóżki. Każdy schowek wyposażony jest w wieszak na ubrania.</t>
  </si>
  <si>
    <t>Krzesło z siedziskiem z tworzywa sztucznego w kolorze zielonym.     O nowoczesnym i ergonomicznym kształcie. Stelaż metalowy w kolorze srebrnym. Rozmiar od 3 do 6.Stelaż wykonany z rury okrągłej o średnicy 18 mm w rozmiarze 3 i 4 oraz 22 mm w rozmiarach 5 i 6. Siedzisko odporne na zabrudzenia i wilgoć, moletowane, odporne na zarysowania i antypoślizgowe.</t>
  </si>
  <si>
    <t>Godło RP w drewnianej ramie o wymiarach 40x30 cm., wydrukowane na grubym kartonie o gramaturze 300g/1m2 techniką offsetową, zabezpieczone plexi o grubości 2 mm, tył ramki z płyty HDF o grubości 3 mm.Wyprodukowane zgodnie z ustawą o godle, barwach i hymnie Rzeczpospolitej.</t>
  </si>
  <si>
    <t xml:space="preserve">Szafa wysoka </t>
  </si>
  <si>
    <t>Szafa wysoka z witryną w ramie aluminiowej w górnej części oraz pełnymi drzwiami w dolnej części (76x40x185cm) w kolrze buku. Dolna częśc zamykana na zamek. W części górnej 2 półki. Wykonana z płyty laminowanej o grubości 18 mm.</t>
  </si>
  <si>
    <t>Stoliki komputerowe na metalowej konstrukcji.</t>
  </si>
  <si>
    <t>wózek dwuwiaderkowy, na kółkach, każde wiaderko o pojemności min 25 l, wyciskarka do mopów płaskich i sznurkowych, zestaw min 3 mopówz wymiennymi końcówkami + po 3 zapasowa końcówki dla każdego mopa</t>
  </si>
  <si>
    <t>Szafa wysoka zamykana na  4 drzwiczki w kolorze buku, zamykane na zamki, wykonana z plyty laminowanej o grubości 18 mm,                  o wymiarach 76x40x185cm</t>
  </si>
  <si>
    <t xml:space="preserve">Segment </t>
  </si>
  <si>
    <t xml:space="preserve">szafa wysoka  z drzwiczkami i półkami do przechowywania pomocy dydaktycznych , zamykana  o wymiarach 94x45x189 cm, na 4 aluminiowych nóżkach,wykonana z płyty laminowanej o grubości 18 mm, w kolorze buku,z trwałym obrzeżem ABS multiplex o grubości 2 mm, fronty wykonane z szarej płyty MDF, w górnej części  półka, zamykana na drzwiczki,w części środkowej półka odkryta, w dolnej część 2 półki zamykane na drzwiczki.   Szafa z poz.9 i 10 ma być z jednej serii.   </t>
  </si>
  <si>
    <t xml:space="preserve">szafa  zamykana  do przechowywania pomocy dydaktycznych o wymiarach 94x45x189 cm,na 4 aluminiowych nóżkach,wykonana z płyty laminowanej o grubości 18 mm w kolorze buku,z trwałym obrzeżem ABS multiplex o grubości 2 mm, fronty wykonane z zielonej płyty MDF, w górnej części  półka, zamykana na drzwiczki,w części środkowej półka odkryta, w dolna części  8 szuflad. Szafa z poz.9 i 10 ma być z jednej serii.   </t>
  </si>
  <si>
    <t>Segment z płyty meblowej z grupy mebli skrzyniowych. Konstrukcja z płyty meblowej o grub. 18 mm, obrzeża zabezpieczone doklejką PCV.Wymiary gabarytowe (szer. x głęb. x wys.): 800 x 400 x 185 cm, moduł 5 półkowy, 3 pólki od góry z drzwiami przeszklonymi (witryna), 2 półki od dołu drzwiami z płyty laminowanej, buk.  Meble poz.13 i poz. 14 z powinny być z tej samej serii.</t>
  </si>
  <si>
    <t>Segment z płyty meblowej z grupy mebli skrzyniowych. Konstrukcja z płyty meblowej o grub. 18 mm, obrzeża zabezpieczone doklejką PCV.Wymiary gabarytowe (szer. x głęb. x wys.): 800 x 400 x 185 cm, moduł z 4 szufladami od dołu, od góry dwie wole półki, buk.  Meble poz.13 i poz. 14 z powinny być z tej samej serii.</t>
  </si>
  <si>
    <t>Zestawienie sprzętu niezbędnego do nowobudowanej szkoły</t>
  </si>
  <si>
    <t>Duży zestaw kolorowych, bajkowych pacynek wraz z wygodną torbą do ich przechowywania i przenoszenia. Torba wyposażona jest w uchwyt, ekspres umożliwiający całkowite otwieranie i rozkładanie torby, a także taśmy ułatwiające trzymanie pacynek na swoim miejscu. Dzięki temu można także przymocować w sali otwartą torbę, a pacynki pozostawione na widoku będą zachęcały dzieci do częstej zabawy. W skład zestawu wchodzi 14 pacynek  o wysokości od 22 do 30 cm. Wymiary zamkniętej torby 63 x 48 cm,  wymiary otwartej torby 63 x 96 cm.</t>
  </si>
  <si>
    <t xml:space="preserve">Zestaw podstawowych materiałów plastycznych
</t>
  </si>
  <si>
    <t xml:space="preserve">Klej czarodziejski 1000 g
</t>
  </si>
  <si>
    <t xml:space="preserve">Farby do szkła
</t>
  </si>
  <si>
    <t xml:space="preserve">Filcowe arkusze
</t>
  </si>
  <si>
    <t xml:space="preserve">Farba konturowa do szkła
</t>
  </si>
  <si>
    <t xml:space="preserve">Zestaw szachowy zawierający następujące elementy:
Figury - plastikowe, rozmiar nr 6 (wysokość króla 96mm)
Szachownica - tekturowa, składana na pół, całkowity rozmiar szachownicy 47cm, rozmiar pola 55mm, kolor żółto/brązowy, odporna na ścieranie, zabezpieczona powierzchnia </t>
  </si>
  <si>
    <t>Planszowa gra edukacyjna</t>
  </si>
  <si>
    <t>Gra edukacyjna z interaktywnym kursem programowania</t>
  </si>
  <si>
    <t>Mata do kodowania 100x100 cm.  Mata jest dwustronna, jedna strona to stupolowa kratownica. Czerwone linie dzielą matę na symetryczne części. Druga strona składa się z 81 kolorowych kół, pogrupowanych kolorystycznie po 9 z każdej barwy. Osie na macie oznaczone są za pomocą cyfr i liter.Mapa kompatybilna z robotem do kodowania opisany w poz. 7.</t>
  </si>
  <si>
    <t>Zestaw w pudełku 60 figur do klasyfikacji według jednej z 4 cech: kształtu, koloru, grubości i wielkości. Pole dużego kwadratu wynosi 30 cm,                            a mniejszego 10 cm (stosunek 1:3).</t>
  </si>
  <si>
    <t>Szkolny zestaw szachowy</t>
  </si>
  <si>
    <t>Podstawowe materiały plastyczne przeznaczone do pracy całej grupy (25 osób): 
• Wkład z papieru rysunkowego A4/250 ark. 2 opak. 
• Wkład z kolorowego papieru rysunkowego A4/400 ark. 1 opak. 
• Papier wycinankowy nabłyszczany A3/100k., 10 kol.  1 opak. 
• Brystol A3/100 ark. biały 1 opak. 
• Brystol mix A4/ 100 ark. 10 kolorów  1 opak. 
• Folie piankowe - 15 ark.  1 kpl. 
• Klej czarodziejski 1 litr 
• Kredki Bambino 12 kolorów  25 opak. 
• Kredki ołówkowe 12 kolorów 25 opak. 
• Plastelina mix - 2,8 kg  1 opak. 
• Tempery 6 kolorów x 500 ml  1 kpl. 
• Bibuła karbowana mix - 15 kolorów  2 kpl. 
• Papier pakowy beżowy - 10 ark.  1 kpl. 
• Tektura falista kolorowa A4 - 10 ark.  1 kpl. 
• Ołówki trójkątne 25 szt.  1 kpl.</t>
  </si>
  <si>
    <t>Czarna farba konturowa do malowania po szkle lub innych gładkich powierzchniach (np. lustro, folia, itp.). Po wyschnięciu można odkleić wzór w całości i przykleić go w innym miejscu (np. namalować wzór z szablonu na folii i przenieść go na okno). Farby nie blakną na słońcu. 
• poj. 80 ml</t>
  </si>
  <si>
    <t>Klej wielofunkcyjny, gęsty, bezpieczny i nietoksyczny. Klei większość porowatych powierzchni takich jak: papier i tkaniny, a także drewno i ceramikę. Po wyschnięciu robi się przezroczysty. Stosować na czystych, suchych powierzchniach w temperaturze powyżej 15 stopni. W przypadku drewna i ceramiki należy zostawić do wyschnięcia na co najmniej 35 min.,              a najlepiej na całą noc.</t>
  </si>
  <si>
    <t>Sklejka 4 mm, wodoodporna z brzozy, antypoślizgowa w kolorze brązowym</t>
  </si>
  <si>
    <t xml:space="preserve">Sklejka </t>
  </si>
  <si>
    <t xml:space="preserve">Skrzynia gimnastyczna </t>
  </si>
  <si>
    <t>Pianino elektryczne.</t>
  </si>
  <si>
    <t>Kuchenka wykonana z tworzywa sztucznego. Zestaw zawiera różne akcesoria kuchenne. Klapka piekarnika otwiera się, a pokrętła są ruchome. Kuchenka wydaje dźwięki, jak podczas prawdziwego gotowania, a palniki mają podświetlenie. Akcesoria: patelnia, pokrywka, czajnik, łyżka, nóż, widelec, 3 talerze, 3 kubki, musztarda, mleko, keczup, sałata, • wys. 72 cm 
baterie niezbędne do działania zabawki.</t>
  </si>
  <si>
    <t>kuchnia</t>
  </si>
  <si>
    <t>Zestaw instrumentów perkusyjnych poszerzony o ksylofon, rury wibracyjne, werbel</t>
  </si>
  <si>
    <t>Monitor interaktywny.</t>
  </si>
  <si>
    <t xml:space="preserve">Monitor interaktywny dotykowy full HD 70" z głośnikami posiadający certyfikat spektrum niskiego niebieskiego światła. Rozdzielczość 4K UHD 
Anty-Bankteryjna Powłoka Ekranu
Technologia Total Eye-Care zapewnia ochronę oczu
Pisaki NFC
Powłoka Anty-Odblaskowa
Szkło Hartowane‎: 4mm, Hartowane Szkło‎
Liczba Punktów Dotyku‎‎: Do 20 Punktów Dotyku‎
 </t>
  </si>
  <si>
    <t>Gra edukacyjna do nauki programowania, np..Scottie G0 lub równorzędna.     W jej  skład wchodzą kartonowe klocki z planszą oraz bezpłatna aplikacja, niewymagająca stałego dostępu do internetu.</t>
  </si>
  <si>
    <t>Edukacyjna gra planszowa do nauki programowania /kodowania/ np. Code Book lub równorzędna.
Zawartość pudełka: woreczki do przechowywania poszczególnych żetonów   i pionków, dwie kostki do gry, cztery pionki dla graczy, kartonowe pionki         i żetony, cztery karty do kodowania, instrukcja.</t>
  </si>
  <si>
    <t xml:space="preserve">Ekran 48 cali / 121 cm, 16:9,  Zgodność z HD Full HD, 1920 x 1080, technologia 3D tak (aktywna), tuner DVB-T2 (MPEG-4), DVB-C, DVB-S, DVB-S2
Podświetlenie matrycy Edge LED, optymalizacja ruchu Picture Quality Index 600
Kontrast dynamiczny Mega, Funkcje poprawy obrazu Micro Dimming Pro, Wide Color Enhancer Plus, czujnik oświetlenia zewnętrznego, Auto Motion Plus, Hypereal Picture Engine
System dźwięku przestrzennego SRS DTS Studio Sound, moc głośników 2 x 10 W,
regulacja tonów wysokich i niskich, korektor dźwięku.
Funkcje dodatkowe dźwięku Dolby Digital Plus, DTS Premium Sound 5.1, Multiroom Link, TV SoundConnect, Wallmount Sound Mode
Posiada Smart TV, Wi-Fi, DLNA, HbbTV,   przeglądarkę internetową, funkcję nagrywanie na USB  
Komunikacja dodatkowa Wi-Fi Direct, MHL - Mobile HD Link
System Smart Samsung Tizen 2015. Funkcje Smart TV Smart Hub, Samsung Smart View 2.0, usługa APPS, usługa MOJE TREŚCI, usługa NewsON, Screen Mirroring
Aplikacje Smart TV Facebook, Twitter, YouTube
Telewizor powinien posiadać menu w języku polskim, telegazetę oraz funkcje dodatkowe tj. procesor 4-rdzeniowy, USB - zdjęcia, muzyka, film, PIP - obraz w obrazie (1 tuner), Digital EPG, PVR - nagrywanie USB, TimeShift, możliwość aktualizacji oprogramowania, możliwość sterowania za pomocą smartfona i tabletu, możliwość sterowania za pomocą klawiatury i myszki USB, ConnectShare Movie, Anynet+, BD Wise Plus.
Liczba złączy HDMI 4, Liczba złączy USB 3, 
Telewizor ma posiadać czytnik kart pamięci, złącze Ethernet (LAN),  wejście komponentowe , kompozyt, cyfrowe wyjście optyczne, złącze CI (Common Interface) 1 oraz wyjście słuchawkowe. 
Seria (model na rok) Samsung Seria 6 / 2015,wzornictwo Wavy Line, kolor obudowy srebrny
Wymiary z podstawą (szer. x wys.x gł.) 107,5 x 68,1 x 31 cm
Wymiary bez podstawy (szer. x wys.x gł.) 107,5 x 63,1 x 6,3 cm
Waga z podstawą / bez podstawy 12,3 kg / 11,3 kg
Możliwość montażu na ścianie tak / VESA 400x400 mm
Klasa energetyczna A+, pobór mocy IEC 62087 Ed.2 (tryb włączenia) 65 W
Rozdzielczość 1920 x 1080, pobór mocy (tryb czuwania) 0,3 W, pobór mocy (max) 132 W
Zasilanie 220 - 240 V 50/60 Hz
Wykonawca powinien dostarczyć uchwyt do zamocowania na ścianie oraz kabel HDMI umożliwiający podłączenie telewizora do sprzętów multimedialnych.
</t>
  </si>
  <si>
    <t xml:space="preserve">Klawiatura  88 klawiszy dynamicznych z ważoną mechaniką młotkową Granded Hammer Standard (GHS)
Czułość klawiatury 3 stopnie + możliwość wyłączenia dynamiki (Fixed/Soft/Medium/Hard)
Rodzaj syntezy Pure CF Sound Engine.
Brzmienie fortepianu zsaplowano z wybranego egzemplarza flagowego fortepianu   koncertowego CFIIIS. AWM (Advanced Wave Memory) Dynamic Stereo Sampling dla pozostałych barw.
Polifonia/Multitimbral 192
Brzmienia  14 w 5 grupach: Piano: Grand Piano, Bright Piano, Mellow Piano
 E.Piano: DX E. Piano, Stage E. Piano, Vintage E. Piano
Organ: Jazz Organ, Pipe Organ, Rock Organ
Vib/Str: Vibrafone, Strings, Harpsichord, Bass: Wood Bass, E. Bass
Style  10 stylów (typ Piano): Arpeggio, 8 Beat Ballade, Rag, Boogie, Swing, Blues, Slow Rock, Jazz Ballad, Waltz, Jazz Waltz
Funkcje  Podział klawiatury: Split, Dual, Duo
Transpozycja: +6/-6, dostrojenie: 414,8-446,8 Hz, metronom/Rythm:
 Metronom: 5-280 BPM
Rythm:14 przebiegów rytmicznych alternatywnych do kliku metronomu       (8 Beat 1, 2, 16 Beat 1, 2, 16  Beat Shuffle, Shuffle, 6/8 SlowRock, Disco, Swing, Jazz Waltz, Bossa Nova, Samba, Latin Pop, 6/8 March)
 Damper Resonance: wibracja strun i tłumienie jak w instrumencie klasycznym (tylko dla brzmień Piano)
 Funkcja Half Pedal (t.zw. półpedał)
 Intelligent Acoustic Control (I.A.C.): automatyczne dostosowywanie jakości dźwięku instrumentu zgodnie z ustawieniem  głośności (możliwa regulacja głębi efektu).
 Nawet kiedy głośność ustawiona jest na niskim poziomie, można
 uzyskać wyraźną słyszalność zarówno dźwięków niskich, jak i wysokich.
 Sound Boost: Wzbogacenie brzmienia
Kontrolery Suwakowy potencjometr głośności
 Przyciski wyboru brzmienia
 Metronome/Rythm,  Pianist Style
Przyciski rejestratora, Procesor efektów Reverb (4)
Sekwencer/Rejestrator 2 ścieżki, 1 utwór (ok. 11.000 znaków)
Nośniki pamięci Pamięć wewnętrzna
Ilość pedałów 1: sustain (w komplecie)
  3: damper (sustain), soft, sostenuto za pomocą listwy LP-5A W KOMPLECIE
Złącza  Wyjście liniowe Aux: 2 X jack (L/L + R, R)
 Wyjście słuchawkowe: 2 x jack stereo
 Pedał sustain: jack
 USB: to host (komputer)
 Złącze listwy pedałowej LP-5A,  Wejście zasilacza
System nagłośnienia Moc: 2 x 7 W
 Głośniki: 12 cm x 2+ 4 cm x 2
Wyposażenie Zasilacz dedykowany PA-150, pedał sustain, polska instrukcja obsługi
Wymiary  1326 x 163 x 295 mm, waga  11,8 k, Kolor  czarny 
LISTWA L-85 W KOMPLECIE
 </t>
  </si>
  <si>
    <t xml:space="preserve">W skład zestawu wchodzą:                                                                                          dzwonki diatoniczne szt.  2, trójkąt  4 szt., drewniane jajka, 4 szt., tamburyn, 4 szt., pałeczki z dzwoneczkami, 4 szt., drewniane jingle, 4 szt.,taneczna łyżeczka 2 szt..
dzwoneczki na rękę, 16 szt., dzwoneczki na pas 2 szt.,talerze małe 4 pary,                    bębenek 2 szt., harmonijka 2 szt., tonblok 2 szt,  tarka guiro 2 szt.,                                 kastaniety z rączka  4 szt., plastikowe marakasy 12 szt, maxi guiro meksykańskie 2 szt. Instrumenty powinny być zapakowane w torbę wykonaną z tkaniny, zamykaną na zamek. Werbel marszowy o wymiarach 12x7 cm wyposażony w pasek i pałki 1 szt.                    Ksylofon  2 szt. o wymiarach 24x42x4 cm,  wykonany z 15 drewnianych płytek.                W skład ksylofonu wchodzą dwie drewniane pałeczki. Ksylofon posiada pokrowiec.   Zestaw rurek dzwiękowych  złożony z 3 zestawów diatonicznych, 2 zestawów chromatycznych i 1 zestawu sopranowego. Zastosowanie oktawatorów na wybrane dźwięki umożliwi rozszerzenie skali grania do 2,5 oktawy.
Zestaw zawiera 41 rurek, w tym:
3 sztuki rurek: C’, D’, E’, F’, G’, A’, H’*, C’’
2 sztuki rurek: Cis’, Dis’, Fis’, Gis’, Ais’
1 sztuka rurek: Cis’’, D’’, Dis’’, E’’, F’’, Fis’’, G’’
Zestaw zawiera dodatkowo: 8 sztuk zatyczek oktawator,1 komputerowy dyrygent.             Cały zestaw rurem powinien być zapakowany w worek.
</t>
  </si>
  <si>
    <t xml:space="preserve">DVD w srebrnej obudowie, posiada pilot. Wykonawca powinien załączyć dokumentację
 i instrukcję obsługi w języku polskim.
Menu w języku polskim, obsługiwane formaty napisów TXT, SRT, SUB, SMI
Rodzaje odtwarzanych nośników: CD-R, CD-RW, DVD-R, DVD-RW, DVD+R, DVD+RW, CD, DVD
Standardy odtwarzania dźwięku MP3, WMA, CD Audio
Standardy odtwarzania obrazu WMV, DivX, MPEG4
Standardy odtwarzania zdjęć JPEG
Zasilanie 220 - 240 V 50/60 Hz
Wbudowane dekodery dźwięku
Dolby Digital, DTS
Pobór mocy (czuwanie) [W] 0.1, pobór mocy (włączony) [W] 11
Funkcje dodatkowe, Anynet+, Progressive Scan
Funkcje dodatkowe obrazu EZ View, Interpolacja nagrań z płyt DVD do formatu 1080 p
Cyfrowe wyjście HDMI, Cyfrowe wyjście koaksjalne
Wyjście komponentowe, Wyjście kompozytowe
Złącze EURO (Scart), Złącze USB
Szerokość 360 mm, wysokość 42 mm, Głębokość 207 mm, waga 1,26 kg.
</t>
  </si>
  <si>
    <t xml:space="preserve">Zestaw głośników komputerowych, system:2.1, regulacja poziomu głośności, w kolorze czarnym. 
Moc głośników: całkowita moc RMS: 25 watów, moc szczytowa: 50 watów. Pasmo przenoszenia:48 Hz–20 kHz (+/– 3 dB), złącza: 3,5 mm minijack
Wymiary: Subwoofer: 22 cm x 15 cm x 22,8 cm, głośniki satelitarne: 8,1 cm x 8,9 cm x 14,6 cm
Liczba kanałów audio: 2.1
</t>
  </si>
  <si>
    <t xml:space="preserve">Radioodtwarzacz z radiem analogowym, zakres fal FM. Odtwarza nośniki:CD,CD-R/RW, USB, MP3-CD, WMA-CD.Posiada złącza: wyjście słuchawkowe, wejście USB                  i wejście liniowe. Moc głośników 2 x 1 W. Ma wyświetlacz wielofunkcyjny. Posiada dynamiczne wzmocnienie basów,sterowanie pilotem,wyłącznik czasowy, zegar, pamięć 20 stacji, wyświetlacz LCD, Bass Reflex, automatyczne dostrajanie cyfrowe.                    W kolorze czarnym.
Posiada zasilanie sieciowe i bateryjne.Wymiary: wysokość 17 cm, szerokość 43,5 cm,
głębokość 27 cm,waga 3 kg.
</t>
  </si>
  <si>
    <t>Dozowniki do mydła, pojemniki na papier toaletowy i podajniki na ręczniki papierowe zapewnia BALZOLA w związku z tym nie ma potrzeby ich zakupowania.</t>
  </si>
  <si>
    <t xml:space="preserve">Specyfikację do aneksów kuchennych przygotowuje p.A.Rogoża zgodnie z uzgodnieniami ze spotkania w dniu 06.03.2018 r.
</t>
  </si>
  <si>
    <t>Gra towarzyska dla całej rodziny</t>
  </si>
  <si>
    <t>Gra familijna</t>
  </si>
  <si>
    <t xml:space="preserve">Gra Abalone clasic lub równoważna                                                             Zawartość pudełka: plansza do gry, 28 kul (po 14 białych i czarnych), instrukcja.                                                                                                   </t>
  </si>
  <si>
    <t>Gra karciana</t>
  </si>
  <si>
    <t>Gra Dobble lub równoważna                                                                     Zawartość pudełka: 55 kart, instrukcja.</t>
  </si>
  <si>
    <t xml:space="preserve">Gra Dixit Odyseja lub równoważna                                                             Zawartość pudełka: 2 plansze, 84 karty, 12 tabliczek głosowania,
24 znaczniki głosowania,12 drewnianych pionków królików, instrukcja.                                                                                                                                                                                </t>
  </si>
  <si>
    <t>Gra zręcznościowa</t>
  </si>
  <si>
    <t xml:space="preserve">Gra  La cucaracha lub  równorzędna                                                           W zestawie: 1 robot HEXBUG nano (dołączone 2 baterie,)
plansza 3D z 24 ruchomymi sztućcami,18 żetonów-karaluchów, 1 kostka,
2 pary drzwi, instrukcja.
</t>
  </si>
  <si>
    <t xml:space="preserve">Gra Monopoly lub równoważna                                                                Zawartość pudełka: 8 pionków, 28 kart "Tytuł własności",16 kart "Szansa",
16 kart "Kasa Społeczna", banknoty, 32 zielone domy, 12 czerwonych hoteli,
2 kostki,1 szybka kostka, instrukcja.
Wydanie: polskie, instrukcja w  języku polskim                                                                                        </t>
  </si>
  <si>
    <t xml:space="preserve">Gra 5 sekund  lub rówoważna                                                                 Plansza, 372 karty z pytaniami (744 pytania), 6 kart „Następny”, 6 kart „Zmiana,” 6 pionków, Specjalny czasomierz, instrukcja.
                                                                                                                                                                                                                         </t>
  </si>
  <si>
    <t xml:space="preserve">Gra Spadajace małpki lub równoważna                                                         Zawartość pudełka: 30 małpek, 30 patyczków w trzech kolorach, specjalna kostka, instrukcja.                                                                                          </t>
  </si>
  <si>
    <t>Gra ruchowa</t>
  </si>
  <si>
    <t xml:space="preserve">Gra Wyprawa po skarb,XL - 240 x 137 cm. Gra wykonana jest z bardzo odpornych na ścieranie materiałów i pokryta farbami typu: EKO-Solwent.        W zestawie z grą jest: duża i puszysta kostka do gry oraz instrukcja  na planszy lub dołączona również osobno do zestawu. 
Cały zestaw jest zwinięty i spakowany w: 
poręczny, kartonowy rulon, </t>
  </si>
  <si>
    <t>Gra układanka</t>
  </si>
  <si>
    <t xml:space="preserve">Gra zręcznościowa </t>
  </si>
  <si>
    <t xml:space="preserve">Gra Skaczące żabki lub równoważna                                                           W skład gry wchodzą: 16 szt.żabek w 4 kolorach o  wym. 5,5 x 5,5 cm,  wiaderko o wym. 14 x 10,5 cm </t>
  </si>
  <si>
    <t xml:space="preserve">Gra Twister lub równoważna                                                                        Zawartość zestawu:mata,strzałka obrotowa.
Wydanie: polskie, instrukcja w języku polskim
</t>
  </si>
  <si>
    <t xml:space="preserve">Gra Bierki, ćwicząca  koordynację ruchową, koncentrację i silną wolę.    </t>
  </si>
  <si>
    <t xml:space="preserve">Gra Walka o stołki lub równoważna                                                      Zawartość gry: 24 krzesła w 3 kolorach
wydanie: polskie, instrukcja w języku polskim                                                                                          </t>
  </si>
  <si>
    <t xml:space="preserve">Gra Prawda czy fałsz lub równoważna
Elektroniczna zabawka w kształcie gwiazdy, kompaktowy wygląd umożliwiający zabranie jej w dowolne miejsce. Zawiera 1000 szalonych pytań z różnych dziedzin i niezwykłe ciekawostki
Wyposażona w 3 baterie AA.                                                                                     </t>
  </si>
  <si>
    <t>Duże piłkarzyki sprężynowe</t>
  </si>
  <si>
    <t>Latająca piłka, dysk</t>
  </si>
  <si>
    <t xml:space="preserve">Gra Super farmer de lux lub równoważna                                                 Zawartość pudełka: 4 plansze, 2 dwunastościenne kostki, 120 kartoników      z obrazkami zwierząt, 6 plastikowych figurek psów,instrukcja.
</t>
  </si>
  <si>
    <t xml:space="preserve"> Gra Elefun łapanie motyli lub równoważna                                             
W pudełku znajduje się: Elefun z 90-centymetrową trąbą, 3 siatki, 25 kolorowych motyli oraz instrukcja. </t>
  </si>
  <si>
    <t xml:space="preserve">Wymiary piłki, średnica 14 cm, wysokość 6 cm. Działa na zasadzie poduszkowca. Po włożeniu baterii i włączeniu od spodu jest wydmuchiwane powietrze,dzięki czemu piłka bardzo lekko porusza się po gładkich powierzchniach. 
Piłka dookoła ma miękkie tworzywo gumowe, które chroni je przed zderzeniem np ze ścianą.
Działa na baterie 3xAA (paluszek) -  załączone. 
</t>
  </si>
  <si>
    <t xml:space="preserve">Wysokiej jakości cymbergaj wykonany z solidnej płyty MDF pokrytej laminatem odpornym na ścieranie.W zestawie znajduje się: stół, zestaw do złożenia, 2 krążki, 2 odbijaki . "Tafla" wykonana została z materiału o niewielkim współczynniku tarcia , dodatkowo wyposażona jest w system kanalików przez, które wydmuchiwane jest powietrze. Dzięki temu krążek porusza się z łatwością. Przepływ powietrza jest realizowany za pomocą mocnego wentylatora zasilanego za pomocą 8 baterii AA ( baterie w zestawie).Stół po obu stronach posiada systemy odprowadzające krążek. Wymiary stołu: 51cm x 31cm x 10cm. </t>
  </si>
  <si>
    <t xml:space="preserve">Gra zawiera: plac gry o wymiarach ok. 36 cm x 49 cm, 
piłkarzyki na sprężynkach (22 sztuk),  w tym reprezentacja Polski !!!, 
2 bramki, tablica wyników (imitacja zegara),1 piłeczka, zestaw naklejek z flagami państw. Piłkarzyki umocowane są na specjalnych sprężynkach, co umożliwia rozgrywanie piłki i oddawanie strzałów na bramkę. 
Bramkarze zaś są uruchamiani za pomocą odpowiedniego narzędzia (można spotkać również nieruchomych), przez co mogą bronić swojej bramki. 
</t>
  </si>
  <si>
    <t xml:space="preserve">Gra Zgadnij kto lub równoważna                                                                   Zawartość gry: 2 plansze, 2 arkusze z postaciami,4 podpórki,4 znaczniki postaci 2 znaczniki punktacji,instrukcja.
wydanie: polskii, instrukcja: w języku polskim                                                                                        </t>
  </si>
  <si>
    <t>Gra w chłopa. Wymiary  240/137 cm,                                                       Gra wykonana jest z bardzo odpornych na ścieranie materiałów i pokryta farbami typu: EKO-Solwent. W zestawie z grą jest: duża i puszysta kostka do gry oraz instrukcja dotycząca gryjest zawarta na planszy.</t>
  </si>
  <si>
    <t xml:space="preserve">Gra Studnia Jakuba lub równoważna                                                            Gra zawiera: 60 drewnianych drążków w 6 kolorach o śr. 1 cm i dł. 18 cm, drewniana kostka z kolorowymi ściankami.  Drążki można wykorzystywać do układania kształtów liter, cyfr, znaków, figur geometrycznych. Można z nich również budować formy przestrzenne. Umożliwiają zabawę w pojedynkę lub w grupie. 
</t>
  </si>
  <si>
    <t>Gra Uno lub równoważna                                                                             Talia składa się z kart zwykłych: 
19 czerwonych kart ponumerowanych od 0 do 9 (jedna karta z numerem 0 oraz po dwie karty z numerami od 1 do 9)
19 zielonych kart ponumerowanych od 0 do 9 (jedna karta z numerem 0 oraz po dwie karty z numerami od 1 do 9)
19 niebieskich kart ponumerowanych od 0 do 9 (jedna karta z numerem 0 oraz po dwie karty z numerami od 1 do 9)
19 żółtych kart ponumerowanych od 0 do 9 (jedna karta z numerem 0 oraz po dwie karty z numerami od 1 do 9)
(znane są talie gdzie nie występują karty o numerze 9, mamy więc po 18 kart od 0 do 8) oraz kart funkcyjnych:
8 kart stopu (Skip) po dwie z każdego koloru
8 kart zmiany kierunku (Reverse) po dwie z każdego koloru
8 kart +2 (Draw Two) po dwie z każdego koloru
4 czarne karty +4 ze zmianą koloru (Draw Four Wild)
4 czarne karty zmiana koloru (Wild).</t>
  </si>
  <si>
    <t xml:space="preserve">Gra  Yeti lub równoważna                                                                      Zawartość pudełka: Dwuczęściowa plansza: 1 góra do samodzielnego złożenia (mieści się w pudełku), 5 żetonów punktów zwycięstwa czekających na zdobywcę szczytu, żeton Yeti, 5 żetonów obozowisk
6 żetonów pogody, znacznik pierwszego gracza, 7 kości, 5 pionków
5 znaczników punktacji, 7 żetonów z ekwipunkiem, dwuczęściowa planszetka ze zdjęciami, 5 pomocy dla graczy, instrukcja.   
                                                                                    </t>
  </si>
  <si>
    <t>kopiarka kolorowa A3,
drukarka sieciowa kolorowa A3,prędkość mechanizmu drukującego min.  20str. A4/min,
skaner sieciowy kolorowy A3 - serwer plików, podajnik automatyczny dokumentów 2-stronnych, automatyczny wydruk 2-stronny,                                                                   podstawa pod urządzenie na kółkach,
polskie menu na dotykowym wyświetlaczu urządzenia, 
komplet oryginalnych tonerów - 4 szt</t>
  </si>
  <si>
    <t>Maszyna czyszcząca</t>
  </si>
  <si>
    <t xml:space="preserve">Urządzenie do skanowania i drukowania w 3 D z laserem grawerującym.                
</t>
  </si>
  <si>
    <t>Słomki konstrukcyjne</t>
  </si>
  <si>
    <t>420 słomek w 4 kolorach (dł. 20 cm, śr. 0,7 cm), 380 złączek (300 krzyżowych, 20 krzyżowych pochyłych, 20 wciskowych podwójnych, 20 wciskowych potrójnych, 20 mieszanych), elementy wykonane z elastycznego tworzywa, zamykane pudełko z tworzywa.</t>
  </si>
  <si>
    <t>Drewniane sześciany</t>
  </si>
  <si>
    <t>Klocki wykonane z drewna olchowego, 100 szt., wymiary 2cm x 2 cm.</t>
  </si>
  <si>
    <t>Lusterko bezpieczne - komplet 25 sztuk</t>
  </si>
  <si>
    <t xml:space="preserve">Lusterko bezpieczne o wymiarach 10 x 7 cm - komplet 25 sztuk, Lusterka wykonane z bezpiecznego tworzywa. </t>
  </si>
  <si>
    <t>Bloczki do nauki o ułamkach – ułamki</t>
  </si>
  <si>
    <t xml:space="preserve">Pomoc dydaktyczna umożliwia składanie klocków, tworzących po złożeniu wieże ułamkowe. Zestaw zawiera następujące części ułamkowe:1/1, 1/2, 1/3, 1/4, 1/5, 1/6, 1/8, 1/10 i 1/12 . Na trzech bocznych ściankach każdego klocka umieszczona została jego wartość w ułamku zwykłym, dziesiętnym oraz w ujęciu procentowym.  Zestaw zawiera 51 elementów. </t>
  </si>
  <si>
    <t>Komplet magnetycznych przyrządów tablicowych z tablicą do zawieszania</t>
  </si>
  <si>
    <t xml:space="preserve">Komplet 6 magnetycznych przyrządów tablicowych wykonanych z trwałego i estetycznego tworzywa sztucznego. Zawiera: linijkę o długości 100 cm, ekierkę 60 stopni  60cm, ekierkę 45 stopni  60cm, kątomierz 180 stopni 50cm, cyrkiel z przyssawkami, wskaźnik o długości 100 cm. Wymiary tablicy: 102cm x 55cm. Cztery przyrządy (linijka, ekierki, kątomierz) zaopatrzone są w uchwyty (można je zdejmować). </t>
  </si>
  <si>
    <t>Bryły 10 cm - porównawcze otwarte, 6 brył</t>
  </si>
  <si>
    <t>Zestaw zawiera 8 otwieranych brył geometrycznych wykonanych z przeźroczystego plastiku z ruchomą podstawą lub bez podstawy. Wszystkie bryły są szczelne można je napełniać płynem. Zawartość: 6 brył o wys. 10 cm, wykonane z mocnego tworzywa. Spis brył: walec, stożek, sześcian, prostopadłościan, kula, ostrosłup prawidłowy czworokątny.</t>
  </si>
  <si>
    <t xml:space="preserve">Wielkie bryły szkieletowe </t>
  </si>
  <si>
    <t>7 szkieletów z metalu lakierowanego proszkowo o wys. brył 30 cm, kłębek wełny, odważnik 50 g. Długości boków i wysokość brył jest proporcjonalna względem siebie. Graniastosłupy w kolorze granatowym: sześcian, prostopadłościan, graniastosłup o podstawie trójkąta, graniastosłup o podstawie sześciokąta. Ostrosłupy w kolorze zielonym: czworościan, ostrosłup o podstawie trójkąta, ostrosłup o podstawie sześciokąta</t>
  </si>
  <si>
    <t>Magnetyczna kolorowa tabliczka mnożenia</t>
  </si>
  <si>
    <t>Metalowa tablica z nadrukiem i aluminiową oprawą, wymiar tablicy 71 x 71 cm, 100 kolorowych kwadratów z folii magnetycznej z dwustronnym nadrukiem, wymiar kwadratu 5,3 x 5,3 cm, sorter do kwadratów. Duża tablica zawiera wszystkie działania na mnożenie w zakresie 100 w układzie tabelarycznym. Tablica jest oprawiona w aluminiową ramę i zaopatrzona w haczyki do powieszenia na tablicy szkolnej. W komplecie dostarczane są magnetyczne kwadraty z dwustronnym nadrukiem - z jednej strony działanie (np. 5 x 6) z drugiej strony wynik (np. 30). Atutem tego kompletu jest kolorystyczne pogupowanie rzędów tabliczki mnożenia</t>
  </si>
  <si>
    <t>Przyrząd tablicowy magnetyczny do budowy trójkątów i twierdzenia Pitagorasa</t>
  </si>
  <si>
    <t>Magnetyczny przyrząd tablicowy do budowy trójkątów, prezentacji i obliczania wysokości i pola trójkątów, prezentacji i mierzenia kątów oraz demonstracji prawa Talesa i prawa Pitagorasa. Można też wykorzystać przyrząd jako oś liczbową i ćwiartkę układu współrzędnych. Przyrząd wykonany jest z kolorowego plexiglasu z wygrawerowanymi (a więc nieścieralnymi) punktami i jednostkami. Składa się z połączonych ramion głównych, każdy długości 65 cm, dwóch ramion pomocniczych, każdy o długości 60 cm, oraz kątomierza 0-90 stopni.  Wszystkie ramiona przyrządu są podklejone taśmą magnetyczną. Cały zestaw umieszczony jest w wygodnym pokrowcu z rączką.  Zestaw umożliwia prezentację i objaśnienie na lekcjach matematyki takich zagadnień, jak:  rodzaje kątów (prosty, wklęsły, ostry, rozwarty, półpełny, pełny, kąty przyległe, kąty wierzchołkowe), pomiar kątów, rodzaje trójkątów (równoboczny, równoramienny, ostrokątny, rozwartokątny, prostokątny), budowa trójkąta (wysokość, podstawa, pole), twierdzenie Talesa, twierdzenie Pitagorasa.</t>
  </si>
  <si>
    <t>Mały, ok. 2,5 cm  inteligentny robot do nauki programowania. Urządzenie posiadające czytnik kolorów (followliner) programowane za pomocą kolorowych kodów rysowanych na kartce papieru lub tablecie. Robot podąża po narysowanej markerem czarnej linii, odczytując także specjalne wielokolorowe tagi, w których zakodowane są odpowiednie komendy: przyspiesz, zwolnij, włącz tryb nitro (duża prędkość), skręć w prawo lub w lewo, zawróć, zawróć na końcu linii, szukaj drogi po prawo lub po lewo, zliczaj punkty, tagi, kolorowe ścieżki, poruszaj się zygzakiem lub od tyłu itp. Rysowanie kodów powinno być możliwe za pomocą kredek lub flamastrów oraz za pomocą darmowego oprogramowania (aplikacji). Oprogramowanie powinno działać w przeglądarkach internetowych komputerów przenośnych i stacjonarnych oraz urządzeniach mobilnych (Android/IOS/Windows/Linux). Przesyłanie napisanych programów powinno odbywać się bezprzewodowo.    Czas pracy ciągłej robota bez ładowania – min.60 minut. Czas ładowania robota – max.60 minut. Minimalne wyposażenie zestawu: robot – 1szt, nakładka – 1szt, etui – 1szt, kabel USB – 1szt,  instrukcja – 1szt.        
Robot kompatybilny z matą edukacyjną do kodowania opisana w poz. 8.</t>
  </si>
  <si>
    <t>Zestaw pomocy dydaktycznych do realizacji podstawy programowej z  matematyki</t>
  </si>
  <si>
    <r>
      <t xml:space="preserve">Wyposażenie Zespołu Szkolno-Przedszklnego w Dobrzykowicach - </t>
    </r>
    <r>
      <rPr>
        <b/>
        <sz val="12"/>
        <rFont val="Arial"/>
        <family val="2"/>
      </rPr>
      <t>POMOCE DYDAKTYCZNE</t>
    </r>
  </si>
  <si>
    <t>Część VI</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</si>
</sst>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415]d\ mmmm\ yyyy"/>
    <numFmt numFmtId="169" formatCode="#,##0.00\ &quot;zł&quot;"/>
    <numFmt numFmtId="170" formatCode="_-* #,##0.00\ [$zł-415]_-;\-* #,##0.00\ [$zł-415]_-;_-* &quot;-&quot;??\ [$zł-415]_-;_-@_-"/>
    <numFmt numFmtId="171" formatCode="#,##0.00_ ;[Red]\-#,##0.00\ "/>
    <numFmt numFmtId="172" formatCode="_-* #,##0.00&quot; zł&quot;_-;\-* #,##0.00&quot; zł&quot;_-;_-* \-??&quot; zł&quot;_-;_-@_-"/>
  </numFmts>
  <fonts count="66">
    <font>
      <sz val="10"/>
      <name val="Arial"/>
      <family val="0"/>
    </font>
    <font>
      <sz val="11"/>
      <name val="Arial"/>
      <family val="2"/>
    </font>
    <font>
      <sz val="8"/>
      <name val="Arial"/>
      <family val="2"/>
    </font>
    <font>
      <sz val="11"/>
      <color indexed="8"/>
      <name val="Calibri"/>
      <family val="2"/>
    </font>
    <font>
      <sz val="12"/>
      <name val="Arial"/>
      <family val="2"/>
    </font>
    <font>
      <b/>
      <sz val="10"/>
      <name val="Arial"/>
      <family val="2"/>
    </font>
    <font>
      <vertAlign val="superscript"/>
      <sz val="10"/>
      <name val="Arial"/>
      <family val="2"/>
    </font>
    <font>
      <sz val="10"/>
      <name val="Czcionka tekstu podstawowego"/>
      <family val="0"/>
    </font>
    <font>
      <sz val="12"/>
      <color indexed="54"/>
      <name val="Arial"/>
      <family val="1"/>
    </font>
    <font>
      <sz val="9"/>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0"/>
      <name val="Arial"/>
      <family val="2"/>
    </font>
    <font>
      <sz val="11"/>
      <color indexed="8"/>
      <name val="Czcionka tekstu podstawowego"/>
      <family val="2"/>
    </font>
    <font>
      <b/>
      <sz val="24"/>
      <color indexed="8"/>
      <name val="Arial"/>
      <family val="0"/>
    </font>
    <font>
      <sz val="18"/>
      <color indexed="8"/>
      <name val="Arial"/>
      <family val="0"/>
    </font>
    <font>
      <sz val="12"/>
      <color indexed="8"/>
      <name val="Arial"/>
      <family val="0"/>
    </font>
    <font>
      <sz val="10"/>
      <color indexed="63"/>
      <name val="Arial"/>
      <family val="0"/>
    </font>
    <font>
      <i/>
      <sz val="10"/>
      <color indexed="23"/>
      <name val="Arial"/>
      <family val="0"/>
    </font>
    <font>
      <sz val="10"/>
      <color indexed="17"/>
      <name val="Arial"/>
      <family val="0"/>
    </font>
    <font>
      <sz val="10"/>
      <color indexed="19"/>
      <name val="Arial"/>
      <family val="0"/>
    </font>
    <font>
      <sz val="10"/>
      <color indexed="10"/>
      <name val="Arial"/>
      <family val="0"/>
    </font>
    <font>
      <b/>
      <sz val="10"/>
      <color indexed="9"/>
      <name val="Arial"/>
      <family val="0"/>
    </font>
    <font>
      <b/>
      <sz val="10"/>
      <color indexed="8"/>
      <name val="Arial"/>
      <family val="0"/>
    </font>
    <font>
      <sz val="10"/>
      <color indexed="9"/>
      <name val="Arial"/>
      <family val="0"/>
    </font>
    <font>
      <b/>
      <sz val="12"/>
      <name val="Arial"/>
      <family val="2"/>
    </font>
    <font>
      <u val="single"/>
      <sz val="10"/>
      <color indexed="12"/>
      <name val="Arial"/>
      <family val="0"/>
    </font>
    <font>
      <u val="single"/>
      <sz val="10"/>
      <color indexed="20"/>
      <name val="Arial"/>
      <family val="0"/>
    </font>
    <font>
      <b/>
      <sz val="11"/>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family val="0"/>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theme="1"/>
      <name val="Czcionka tekstu podstawowego"/>
      <family val="2"/>
    </font>
    <font>
      <b/>
      <sz val="11"/>
      <color rgb="FFFA7D00"/>
      <name val="Calibri"/>
      <family val="2"/>
    </font>
    <font>
      <u val="single"/>
      <sz val="10"/>
      <color theme="11"/>
      <name val="Arial"/>
      <family val="0"/>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b/>
      <sz val="11"/>
      <color rgb="FFFF0000"/>
      <name val="Arial"/>
      <family val="2"/>
    </font>
    <font>
      <sz val="10"/>
      <color rgb="FFFF0000"/>
      <name val="Arial"/>
      <family val="2"/>
    </font>
    <font>
      <sz val="10"/>
      <color rgb="FF222222"/>
      <name val="Arial"/>
      <family val="2"/>
    </font>
  </fonts>
  <fills count="63">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47"/>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C6EFCE"/>
        <bgColor indexed="64"/>
      </patternFill>
    </fill>
    <fill>
      <patternFill patternType="solid">
        <fgColor indexed="10"/>
        <bgColor indexed="64"/>
      </patternFill>
    </fill>
    <fill>
      <patternFill patternType="solid">
        <fgColor rgb="FFA5A5A5"/>
        <bgColor indexed="64"/>
      </patternFill>
    </fill>
    <fill>
      <patternFill patternType="solid">
        <fgColor indexed="55"/>
        <bgColor indexed="64"/>
      </patternFill>
    </fill>
    <fill>
      <patternFill patternType="solid">
        <fgColor indexed="26"/>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rgb="FFFFC7CE"/>
        <bgColor indexed="64"/>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color indexed="8"/>
      </left>
      <right style="thin">
        <color indexed="8"/>
      </right>
      <top style="thin">
        <color indexed="8"/>
      </top>
      <bottom style="thin">
        <color indexed="8"/>
      </bottom>
    </border>
    <border>
      <left style="thin">
        <color rgb="FF000000"/>
      </left>
      <right style="thin"/>
      <top style="thin">
        <color rgb="FF000000"/>
      </top>
      <bottom style="thin"/>
    </border>
    <border>
      <left style="thin">
        <color rgb="FF000000"/>
      </left>
      <right style="thin">
        <color rgb="FF000000"/>
      </right>
      <top style="thin">
        <color rgb="FF000000"/>
      </top>
      <bottom>
        <color indexed="63"/>
      </bottom>
    </border>
    <border>
      <left style="thin">
        <color rgb="FF000000"/>
      </left>
      <right style="thin">
        <color rgb="FF000000"/>
      </right>
      <top style="thin">
        <color rgb="FF000000"/>
      </top>
      <bottom style="thin">
        <color rgb="FF000000"/>
      </bottom>
    </border>
    <border>
      <left style="thin"/>
      <right>
        <color indexed="63"/>
      </right>
      <top style="thin"/>
      <bottom style="thin"/>
    </border>
    <border>
      <left style="thin">
        <color indexed="8"/>
      </left>
      <right style="thin">
        <color indexed="8"/>
      </right>
      <top style="thin">
        <color indexed="8"/>
      </top>
      <bottom>
        <color indexed="63"/>
      </bottom>
    </border>
    <border>
      <left style="thin"/>
      <right style="thin"/>
      <top style="thin"/>
      <bottom style="thin">
        <color rgb="FF000000"/>
      </bottom>
    </border>
    <border>
      <left style="hair">
        <color indexed="8"/>
      </left>
      <right style="hair">
        <color indexed="8"/>
      </right>
      <top style="hair">
        <color indexed="8"/>
      </top>
      <bottom style="hair">
        <color indexed="8"/>
      </bottom>
    </border>
    <border>
      <left style="thin"/>
      <right style="thin"/>
      <top style="thin">
        <color indexed="8"/>
      </top>
      <bottom>
        <color indexed="63"/>
      </bottom>
    </border>
    <border>
      <left style="thin"/>
      <right style="thin"/>
      <top>
        <color indexed="63"/>
      </top>
      <bottom>
        <color indexed="63"/>
      </bottom>
    </border>
    <border>
      <left style="thin"/>
      <right style="thin"/>
      <top>
        <color indexed="63"/>
      </top>
      <bottom style="thin"/>
    </border>
  </borders>
  <cellStyleXfs count="13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3" fillId="3" borderId="0" applyNumberFormat="0" applyBorder="0" applyAlignment="0" applyProtection="0"/>
    <xf numFmtId="0" fontId="43" fillId="4" borderId="0" applyNumberFormat="0" applyBorder="0" applyAlignment="0" applyProtection="0"/>
    <xf numFmtId="0" fontId="3" fillId="5" borderId="0" applyNumberFormat="0" applyBorder="0" applyAlignment="0" applyProtection="0"/>
    <xf numFmtId="0" fontId="43" fillId="6" borderId="0" applyNumberFormat="0" applyBorder="0" applyAlignment="0" applyProtection="0"/>
    <xf numFmtId="0" fontId="3" fillId="7" borderId="0" applyNumberFormat="0" applyBorder="0" applyAlignment="0" applyProtection="0"/>
    <xf numFmtId="0" fontId="43" fillId="8" borderId="0" applyNumberFormat="0" applyBorder="0" applyAlignment="0" applyProtection="0"/>
    <xf numFmtId="0" fontId="3" fillId="9" borderId="0" applyNumberFormat="0" applyBorder="0" applyAlignment="0" applyProtection="0"/>
    <xf numFmtId="0" fontId="43" fillId="10" borderId="0" applyNumberFormat="0" applyBorder="0" applyAlignment="0" applyProtection="0"/>
    <xf numFmtId="0" fontId="3" fillId="11" borderId="0" applyNumberFormat="0" applyBorder="0" applyAlignment="0" applyProtection="0"/>
    <xf numFmtId="0" fontId="43" fillId="12" borderId="0" applyNumberFormat="0" applyBorder="0" applyAlignment="0" applyProtection="0"/>
    <xf numFmtId="0" fontId="3" fillId="13" borderId="0" applyNumberFormat="0" applyBorder="0" applyAlignment="0" applyProtection="0"/>
    <xf numFmtId="0" fontId="43" fillId="14" borderId="0" applyNumberFormat="0" applyBorder="0" applyAlignment="0" applyProtection="0"/>
    <xf numFmtId="0" fontId="3" fillId="15" borderId="0" applyNumberFormat="0" applyBorder="0" applyAlignment="0" applyProtection="0"/>
    <xf numFmtId="0" fontId="43" fillId="16" borderId="0" applyNumberFormat="0" applyBorder="0" applyAlignment="0" applyProtection="0"/>
    <xf numFmtId="0" fontId="3" fillId="17" borderId="0" applyNumberFormat="0" applyBorder="0" applyAlignment="0" applyProtection="0"/>
    <xf numFmtId="0" fontId="43" fillId="18" borderId="0" applyNumberFormat="0" applyBorder="0" applyAlignment="0" applyProtection="0"/>
    <xf numFmtId="0" fontId="3" fillId="19" borderId="0" applyNumberFormat="0" applyBorder="0" applyAlignment="0" applyProtection="0"/>
    <xf numFmtId="0" fontId="43" fillId="20" borderId="0" applyNumberFormat="0" applyBorder="0" applyAlignment="0" applyProtection="0"/>
    <xf numFmtId="0" fontId="3" fillId="9" borderId="0" applyNumberFormat="0" applyBorder="0" applyAlignment="0" applyProtection="0"/>
    <xf numFmtId="0" fontId="43" fillId="21" borderId="0" applyNumberFormat="0" applyBorder="0" applyAlignment="0" applyProtection="0"/>
    <xf numFmtId="0" fontId="3" fillId="15" borderId="0" applyNumberFormat="0" applyBorder="0" applyAlignment="0" applyProtection="0"/>
    <xf numFmtId="0" fontId="43" fillId="22" borderId="0" applyNumberFormat="0" applyBorder="0" applyAlignment="0" applyProtection="0"/>
    <xf numFmtId="0" fontId="3" fillId="23" borderId="0" applyNumberFormat="0" applyBorder="0" applyAlignment="0" applyProtection="0"/>
    <xf numFmtId="0" fontId="44" fillId="24" borderId="0" applyNumberFormat="0" applyBorder="0" applyAlignment="0" applyProtection="0"/>
    <xf numFmtId="0" fontId="10" fillId="25" borderId="0" applyNumberFormat="0" applyBorder="0" applyAlignment="0" applyProtection="0"/>
    <xf numFmtId="0" fontId="44" fillId="26" borderId="0" applyNumberFormat="0" applyBorder="0" applyAlignment="0" applyProtection="0"/>
    <xf numFmtId="0" fontId="10" fillId="17" borderId="0" applyNumberFormat="0" applyBorder="0" applyAlignment="0" applyProtection="0"/>
    <xf numFmtId="0" fontId="44" fillId="27" borderId="0" applyNumberFormat="0" applyBorder="0" applyAlignment="0" applyProtection="0"/>
    <xf numFmtId="0" fontId="10" fillId="19" borderId="0" applyNumberFormat="0" applyBorder="0" applyAlignment="0" applyProtection="0"/>
    <xf numFmtId="0" fontId="44" fillId="28" borderId="0" applyNumberFormat="0" applyBorder="0" applyAlignment="0" applyProtection="0"/>
    <xf numFmtId="0" fontId="10" fillId="29" borderId="0" applyNumberFormat="0" applyBorder="0" applyAlignment="0" applyProtection="0"/>
    <xf numFmtId="0" fontId="44" fillId="30" borderId="0" applyNumberFormat="0" applyBorder="0" applyAlignment="0" applyProtection="0"/>
    <xf numFmtId="0" fontId="10" fillId="31" borderId="0" applyNumberFormat="0" applyBorder="0" applyAlignment="0" applyProtection="0"/>
    <xf numFmtId="0" fontId="44" fillId="32" borderId="0" applyNumberFormat="0" applyBorder="0" applyAlignment="0" applyProtection="0"/>
    <xf numFmtId="0" fontId="10" fillId="33" borderId="0" applyNumberFormat="0" applyBorder="0" applyAlignment="0" applyProtection="0"/>
    <xf numFmtId="0" fontId="37" fillId="0" borderId="0" applyNumberFormat="0" applyFill="0" applyBorder="0" applyAlignment="0" applyProtection="0"/>
    <xf numFmtId="0" fontId="38" fillId="34" borderId="0" applyNumberFormat="0" applyBorder="0" applyAlignment="0" applyProtection="0"/>
    <xf numFmtId="0" fontId="38" fillId="35" borderId="0" applyNumberFormat="0" applyBorder="0" applyAlignment="0" applyProtection="0"/>
    <xf numFmtId="0" fontId="37" fillId="36" borderId="0" applyNumberFormat="0" applyBorder="0" applyAlignment="0" applyProtection="0"/>
    <xf numFmtId="0" fontId="44" fillId="37" borderId="0" applyNumberFormat="0" applyBorder="0" applyAlignment="0" applyProtection="0"/>
    <xf numFmtId="0" fontId="10" fillId="38" borderId="0" applyNumberFormat="0" applyBorder="0" applyAlignment="0" applyProtection="0"/>
    <xf numFmtId="0" fontId="44" fillId="39" borderId="0" applyNumberFormat="0" applyBorder="0" applyAlignment="0" applyProtection="0"/>
    <xf numFmtId="0" fontId="10" fillId="40" borderId="0" applyNumberFormat="0" applyBorder="0" applyAlignment="0" applyProtection="0"/>
    <xf numFmtId="0" fontId="44" fillId="41" borderId="0" applyNumberFormat="0" applyBorder="0" applyAlignment="0" applyProtection="0"/>
    <xf numFmtId="0" fontId="10" fillId="42" borderId="0" applyNumberFormat="0" applyBorder="0" applyAlignment="0" applyProtection="0"/>
    <xf numFmtId="0" fontId="44" fillId="43" borderId="0" applyNumberFormat="0" applyBorder="0" applyAlignment="0" applyProtection="0"/>
    <xf numFmtId="0" fontId="10" fillId="29" borderId="0" applyNumberFormat="0" applyBorder="0" applyAlignment="0" applyProtection="0"/>
    <xf numFmtId="0" fontId="44" fillId="44" borderId="0" applyNumberFormat="0" applyBorder="0" applyAlignment="0" applyProtection="0"/>
    <xf numFmtId="0" fontId="10" fillId="31" borderId="0" applyNumberFormat="0" applyBorder="0" applyAlignment="0" applyProtection="0"/>
    <xf numFmtId="0" fontId="44" fillId="45" borderId="0" applyNumberFormat="0" applyBorder="0" applyAlignment="0" applyProtection="0"/>
    <xf numFmtId="0" fontId="10" fillId="46" borderId="0" applyNumberFormat="0" applyBorder="0" applyAlignment="0" applyProtection="0"/>
    <xf numFmtId="0" fontId="35" fillId="47" borderId="0" applyNumberFormat="0" applyBorder="0" applyAlignment="0" applyProtection="0"/>
    <xf numFmtId="0" fontId="45" fillId="48" borderId="1" applyNumberFormat="0" applyAlignment="0" applyProtection="0"/>
    <xf numFmtId="0" fontId="11" fillId="13" borderId="2" applyNumberFormat="0" applyAlignment="0" applyProtection="0"/>
    <xf numFmtId="0" fontId="46" fillId="49" borderId="3" applyNumberFormat="0" applyAlignment="0" applyProtection="0"/>
    <xf numFmtId="0" fontId="12" fillId="50" borderId="4" applyNumberFormat="0" applyAlignment="0" applyProtection="0"/>
    <xf numFmtId="0" fontId="47" fillId="51" borderId="0" applyNumberFormat="0" applyBorder="0" applyAlignment="0" applyProtection="0"/>
    <xf numFmtId="0" fontId="13" fillId="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52" borderId="0" applyNumberFormat="0" applyBorder="0" applyAlignment="0" applyProtection="0"/>
    <xf numFmtId="0" fontId="32" fillId="0" borderId="0" applyNumberFormat="0" applyFill="0" applyBorder="0" applyAlignment="0" applyProtection="0"/>
    <xf numFmtId="0" fontId="33" fillId="7"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14" fillId="0" borderId="6" applyNumberFormat="0" applyFill="0" applyAlignment="0" applyProtection="0"/>
    <xf numFmtId="0" fontId="50" fillId="53" borderId="7" applyNumberFormat="0" applyAlignment="0" applyProtection="0"/>
    <xf numFmtId="0" fontId="15" fillId="54" borderId="8" applyNumberFormat="0" applyAlignment="0" applyProtection="0"/>
    <xf numFmtId="0" fontId="51" fillId="0" borderId="9" applyNumberFormat="0" applyFill="0" applyAlignment="0" applyProtection="0"/>
    <xf numFmtId="0" fontId="16" fillId="0" borderId="10" applyNumberFormat="0" applyFill="0" applyAlignment="0" applyProtection="0"/>
    <xf numFmtId="0" fontId="52" fillId="0" borderId="11" applyNumberFormat="0" applyFill="0" applyAlignment="0" applyProtection="0"/>
    <xf numFmtId="0" fontId="17" fillId="0" borderId="12" applyNumberFormat="0" applyFill="0" applyAlignment="0" applyProtection="0"/>
    <xf numFmtId="0" fontId="53" fillId="0" borderId="13" applyNumberFormat="0" applyFill="0" applyAlignment="0" applyProtection="0"/>
    <xf numFmtId="0" fontId="18" fillId="0" borderId="14" applyNumberFormat="0" applyFill="0" applyAlignment="0" applyProtection="0"/>
    <xf numFmtId="0" fontId="53" fillId="0" borderId="0" applyNumberFormat="0" applyFill="0" applyBorder="0" applyAlignment="0" applyProtection="0"/>
    <xf numFmtId="0" fontId="18" fillId="0" borderId="0" applyNumberFormat="0" applyFill="0" applyBorder="0" applyAlignment="0" applyProtection="0"/>
    <xf numFmtId="0" fontId="34" fillId="55" borderId="0" applyNumberFormat="0" applyBorder="0" applyAlignment="0" applyProtection="0"/>
    <xf numFmtId="0" fontId="54" fillId="56" borderId="0" applyNumberFormat="0" applyBorder="0" applyAlignment="0" applyProtection="0"/>
    <xf numFmtId="0" fontId="19" fillId="57" borderId="0" applyNumberFormat="0" applyBorder="0" applyAlignment="0" applyProtection="0"/>
    <xf numFmtId="0" fontId="3" fillId="0" borderId="0" applyFill="0" applyProtection="0">
      <alignment/>
    </xf>
    <xf numFmtId="0" fontId="0" fillId="0" borderId="0">
      <alignment/>
      <protection/>
    </xf>
    <xf numFmtId="0" fontId="3" fillId="0" borderId="0" applyFill="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27" fillId="0" borderId="0">
      <alignment/>
      <protection/>
    </xf>
    <xf numFmtId="0" fontId="31" fillId="55" borderId="2" applyNumberFormat="0" applyAlignment="0" applyProtection="0"/>
    <xf numFmtId="0" fontId="56" fillId="49" borderId="1" applyNumberFormat="0" applyAlignment="0" applyProtection="0"/>
    <xf numFmtId="0" fontId="20" fillId="50" borderId="2" applyNumberFormat="0" applyAlignment="0" applyProtection="0"/>
    <xf numFmtId="0" fontId="57"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ill="0" applyBorder="0" applyAlignment="0" applyProtection="0"/>
    <xf numFmtId="0" fontId="0" fillId="0" borderId="0" applyNumberFormat="0" applyFill="0" applyBorder="0" applyAlignment="0" applyProtection="0"/>
    <xf numFmtId="0" fontId="58" fillId="0" borderId="15" applyNumberFormat="0" applyFill="0" applyAlignment="0" applyProtection="0"/>
    <xf numFmtId="0" fontId="21" fillId="0" borderId="16" applyNumberFormat="0" applyFill="0" applyAlignment="0" applyProtection="0"/>
    <xf numFmtId="0" fontId="59" fillId="0" borderId="0" applyNumberFormat="0" applyFill="0" applyBorder="0" applyAlignment="0" applyProtection="0"/>
    <xf numFmtId="0" fontId="22" fillId="0" borderId="0" applyNumberFormat="0" applyFill="0" applyBorder="0" applyAlignment="0" applyProtection="0"/>
    <xf numFmtId="0" fontId="60"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61" fillId="0" borderId="0" applyNumberFormat="0" applyFill="0" applyBorder="0" applyAlignment="0" applyProtection="0"/>
    <xf numFmtId="0" fontId="24" fillId="0" borderId="0" applyNumberFormat="0" applyFill="0" applyBorder="0" applyAlignment="0" applyProtection="0"/>
    <xf numFmtId="0" fontId="0" fillId="58" borderId="17" applyNumberFormat="0" applyFont="0" applyAlignment="0" applyProtection="0"/>
    <xf numFmtId="0" fontId="0" fillId="55" borderId="18"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172" fontId="0" fillId="0" borderId="0" applyFill="0" applyBorder="0" applyAlignment="0" applyProtection="0"/>
    <xf numFmtId="0" fontId="35" fillId="0" borderId="0" applyNumberFormat="0" applyFill="0" applyBorder="0" applyAlignment="0" applyProtection="0"/>
    <xf numFmtId="0" fontId="62" fillId="59" borderId="0" applyNumberFormat="0" applyBorder="0" applyAlignment="0" applyProtection="0"/>
    <xf numFmtId="0" fontId="25" fillId="5" borderId="0" applyNumberFormat="0" applyBorder="0" applyAlignment="0" applyProtection="0"/>
  </cellStyleXfs>
  <cellXfs count="191">
    <xf numFmtId="0" fontId="0" fillId="0" borderId="0" xfId="0" applyAlignment="1">
      <alignment/>
    </xf>
    <xf numFmtId="0" fontId="1" fillId="0" borderId="19" xfId="0" applyFont="1" applyBorder="1" applyAlignment="1">
      <alignment horizontal="center" vertical="top"/>
    </xf>
    <xf numFmtId="0" fontId="0" fillId="0" borderId="0" xfId="0" applyFont="1" applyAlignment="1">
      <alignment/>
    </xf>
    <xf numFmtId="0" fontId="0" fillId="0" borderId="19" xfId="0" applyBorder="1" applyAlignment="1">
      <alignment horizontal="center" vertical="top"/>
    </xf>
    <xf numFmtId="0" fontId="5" fillId="0" borderId="19" xfId="0" applyFont="1" applyBorder="1" applyAlignment="1">
      <alignment horizontal="center" vertical="center"/>
    </xf>
    <xf numFmtId="0" fontId="0" fillId="0" borderId="19" xfId="0"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1" fillId="0" borderId="19" xfId="0" applyFont="1" applyBorder="1" applyAlignment="1">
      <alignment horizontal="center" vertical="center"/>
    </xf>
    <xf numFmtId="0" fontId="1" fillId="0" borderId="19" xfId="0" applyFont="1" applyBorder="1" applyAlignment="1">
      <alignment horizontal="center" vertical="center" wrapText="1"/>
    </xf>
    <xf numFmtId="2" fontId="0" fillId="0" borderId="19" xfId="0" applyNumberFormat="1" applyBorder="1" applyAlignment="1">
      <alignment horizontal="center" vertical="center"/>
    </xf>
    <xf numFmtId="0" fontId="0" fillId="0" borderId="19" xfId="99" applyBorder="1" applyAlignment="1">
      <alignment horizontal="center" vertical="center"/>
      <protection/>
    </xf>
    <xf numFmtId="2" fontId="0" fillId="0" borderId="19" xfId="99" applyNumberFormat="1" applyBorder="1" applyAlignment="1">
      <alignment horizontal="center" vertical="center"/>
      <protection/>
    </xf>
    <xf numFmtId="0" fontId="0" fillId="0" borderId="19" xfId="99" applyFont="1" applyBorder="1" applyAlignment="1">
      <alignment horizontal="center" vertical="center"/>
      <protection/>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8" fontId="0" fillId="0" borderId="0" xfId="0" applyNumberFormat="1" applyFont="1" applyBorder="1" applyAlignment="1">
      <alignment horizontal="center" vertical="center"/>
    </xf>
    <xf numFmtId="8" fontId="0" fillId="0" borderId="0" xfId="0" applyNumberFormat="1" applyFont="1" applyBorder="1" applyAlignment="1">
      <alignment horizontal="center" vertical="center" wrapText="1"/>
    </xf>
    <xf numFmtId="4" fontId="0" fillId="0" borderId="19" xfId="0" applyNumberFormat="1" applyBorder="1" applyAlignment="1">
      <alignment horizontal="center" vertical="top"/>
    </xf>
    <xf numFmtId="0" fontId="0" fillId="0" borderId="19" xfId="0" applyBorder="1" applyAlignment="1">
      <alignment vertical="top" wrapText="1"/>
    </xf>
    <xf numFmtId="0" fontId="0" fillId="0" borderId="0" xfId="0" applyAlignment="1">
      <alignment horizontal="center"/>
    </xf>
    <xf numFmtId="2" fontId="0" fillId="0" borderId="20" xfId="0" applyNumberFormat="1" applyFont="1" applyBorder="1" applyAlignment="1">
      <alignment horizontal="center" vertical="center"/>
    </xf>
    <xf numFmtId="2" fontId="0" fillId="0" borderId="19" xfId="0" applyNumberFormat="1" applyFont="1" applyBorder="1" applyAlignment="1">
      <alignment horizontal="center" vertical="center"/>
    </xf>
    <xf numFmtId="2" fontId="0" fillId="0" borderId="0" xfId="0" applyNumberFormat="1" applyFont="1" applyBorder="1" applyAlignment="1">
      <alignment horizontal="center" vertical="center"/>
    </xf>
    <xf numFmtId="2" fontId="0" fillId="0" borderId="0" xfId="0" applyNumberFormat="1" applyBorder="1" applyAlignment="1">
      <alignment horizontal="center" vertical="center"/>
    </xf>
    <xf numFmtId="0" fontId="0" fillId="0" borderId="19" xfId="101" applyBorder="1" applyAlignment="1">
      <alignment horizontal="center" vertical="center"/>
      <protection/>
    </xf>
    <xf numFmtId="4" fontId="0" fillId="0" borderId="19" xfId="0" applyNumberFormat="1" applyFont="1" applyBorder="1" applyAlignment="1">
      <alignment horizontal="center" vertical="center"/>
    </xf>
    <xf numFmtId="4" fontId="0" fillId="0" borderId="19" xfId="0" applyNumberFormat="1" applyBorder="1" applyAlignment="1">
      <alignment horizontal="center" vertical="center"/>
    </xf>
    <xf numFmtId="0" fontId="0" fillId="0" borderId="0" xfId="0" applyAlignment="1">
      <alignment horizontal="center" vertical="center"/>
    </xf>
    <xf numFmtId="2" fontId="0" fillId="0" borderId="19" xfId="101" applyNumberFormat="1" applyBorder="1" applyAlignment="1">
      <alignment horizontal="center" vertical="center"/>
      <protection/>
    </xf>
    <xf numFmtId="0" fontId="5" fillId="0" borderId="19" xfId="0" applyFont="1" applyBorder="1" applyAlignment="1">
      <alignment horizontal="center" vertical="center" wrapText="1"/>
    </xf>
    <xf numFmtId="4" fontId="5" fillId="0" borderId="19" xfId="0" applyNumberFormat="1" applyFont="1" applyBorder="1" applyAlignment="1">
      <alignment horizontal="center" vertical="center"/>
    </xf>
    <xf numFmtId="0" fontId="0" fillId="0" borderId="19" xfId="0" applyFont="1" applyBorder="1" applyAlignment="1">
      <alignment horizontal="left" vertical="center" wrapText="1"/>
    </xf>
    <xf numFmtId="0" fontId="0" fillId="0" borderId="19" xfId="0" applyFont="1" applyBorder="1" applyAlignment="1">
      <alignment horizontal="center" vertical="center"/>
    </xf>
    <xf numFmtId="0" fontId="0" fillId="0" borderId="19" xfId="99" applyFont="1" applyBorder="1" applyAlignment="1">
      <alignment wrapText="1"/>
      <protection/>
    </xf>
    <xf numFmtId="0" fontId="0" fillId="0" borderId="19" xfId="0" applyFont="1" applyBorder="1" applyAlignment="1">
      <alignment vertical="top" wrapText="1"/>
    </xf>
    <xf numFmtId="0" fontId="0" fillId="0" borderId="20" xfId="0" applyFont="1" applyBorder="1" applyAlignment="1">
      <alignment horizontal="center" vertical="center"/>
    </xf>
    <xf numFmtId="0" fontId="0" fillId="0" borderId="19" xfId="0" applyFont="1" applyBorder="1" applyAlignment="1">
      <alignment horizontal="left" vertical="center" wrapText="1"/>
    </xf>
    <xf numFmtId="0" fontId="0" fillId="0" borderId="19" xfId="0" applyBorder="1" applyAlignment="1">
      <alignment horizontal="left" vertical="center" wrapText="1"/>
    </xf>
    <xf numFmtId="0" fontId="0" fillId="0" borderId="19" xfId="0" applyFont="1" applyFill="1" applyBorder="1" applyAlignment="1" applyProtection="1">
      <alignment horizontal="left" vertical="center"/>
      <protection/>
    </xf>
    <xf numFmtId="0" fontId="0" fillId="0" borderId="0" xfId="0" applyFont="1" applyAlignment="1">
      <alignment/>
    </xf>
    <xf numFmtId="0" fontId="0" fillId="0" borderId="0" xfId="0" applyFont="1" applyFill="1" applyBorder="1" applyAlignment="1">
      <alignment/>
    </xf>
    <xf numFmtId="0" fontId="0" fillId="60" borderId="0" xfId="0" applyFont="1" applyFill="1" applyAlignment="1">
      <alignment horizontal="center" vertical="center" wrapText="1"/>
    </xf>
    <xf numFmtId="0" fontId="0" fillId="32" borderId="0" xfId="0" applyFont="1" applyFill="1" applyAlignment="1">
      <alignment horizontal="center" vertical="center" wrapText="1"/>
    </xf>
    <xf numFmtId="0" fontId="0" fillId="0" borderId="0" xfId="0" applyFont="1" applyAlignment="1">
      <alignment horizontal="center" vertical="center" wrapText="1"/>
    </xf>
    <xf numFmtId="0" fontId="63" fillId="0" borderId="0" xfId="0" applyFont="1" applyAlignment="1">
      <alignment horizontal="center"/>
    </xf>
    <xf numFmtId="0" fontId="0" fillId="0" borderId="0" xfId="0" applyFill="1" applyAlignment="1">
      <alignment/>
    </xf>
    <xf numFmtId="0" fontId="0" fillId="0" borderId="0" xfId="0" applyFont="1" applyAlignment="1">
      <alignment horizontal="center" vertical="center"/>
    </xf>
    <xf numFmtId="2" fontId="0" fillId="0" borderId="19" xfId="0" applyNumberFormat="1" applyFont="1" applyBorder="1" applyAlignment="1">
      <alignment horizontal="center" vertical="center"/>
    </xf>
    <xf numFmtId="0" fontId="0" fillId="0" borderId="20" xfId="0" applyFont="1" applyBorder="1" applyAlignment="1">
      <alignment horizontal="left" vertical="center" wrapText="1"/>
    </xf>
    <xf numFmtId="2" fontId="0" fillId="32" borderId="19" xfId="0" applyNumberFormat="1" applyFill="1" applyBorder="1" applyAlignment="1">
      <alignment horizontal="center" vertical="center"/>
    </xf>
    <xf numFmtId="0" fontId="0" fillId="32" borderId="19" xfId="0" applyFont="1" applyFill="1" applyBorder="1" applyAlignment="1">
      <alignment horizontal="center" vertical="center"/>
    </xf>
    <xf numFmtId="2" fontId="0" fillId="0" borderId="19" xfId="0" applyNumberFormat="1" applyBorder="1" applyAlignment="1">
      <alignment horizontal="center" vertical="center" wrapText="1"/>
    </xf>
    <xf numFmtId="0" fontId="0" fillId="0" borderId="0" xfId="0" applyFont="1" applyAlignment="1">
      <alignment vertical="center" wrapText="1"/>
    </xf>
    <xf numFmtId="0" fontId="0" fillId="0" borderId="19" xfId="99" applyFont="1" applyBorder="1" applyAlignment="1">
      <alignment horizontal="center" vertical="center"/>
      <protection/>
    </xf>
    <xf numFmtId="2" fontId="0" fillId="0" borderId="19" xfId="99" applyNumberFormat="1" applyFont="1" applyBorder="1" applyAlignment="1">
      <alignment horizontal="center" vertical="center"/>
      <protection/>
    </xf>
    <xf numFmtId="2" fontId="0" fillId="0" borderId="20" xfId="0" applyNumberFormat="1" applyFont="1" applyBorder="1" applyAlignment="1">
      <alignment horizontal="center" vertical="center"/>
    </xf>
    <xf numFmtId="0" fontId="0" fillId="60" borderId="19" xfId="0" applyFont="1" applyFill="1" applyBorder="1" applyAlignment="1">
      <alignment horizontal="center" vertical="center"/>
    </xf>
    <xf numFmtId="0" fontId="0" fillId="60" borderId="19" xfId="0" applyFill="1" applyBorder="1" applyAlignment="1">
      <alignment horizontal="center" vertical="center"/>
    </xf>
    <xf numFmtId="0" fontId="0" fillId="32" borderId="21" xfId="0" applyFill="1" applyBorder="1" applyAlignment="1">
      <alignment horizontal="center" vertical="center"/>
    </xf>
    <xf numFmtId="4" fontId="0" fillId="32" borderId="19" xfId="0" applyNumberFormat="1" applyFill="1" applyBorder="1" applyAlignment="1">
      <alignment horizontal="center" vertical="center"/>
    </xf>
    <xf numFmtId="0" fontId="0" fillId="61" borderId="0" xfId="0" applyFont="1" applyFill="1" applyAlignment="1">
      <alignment horizontal="center" vertical="center" wrapText="1"/>
    </xf>
    <xf numFmtId="0" fontId="0" fillId="0" borderId="19" xfId="0" applyFont="1" applyBorder="1" applyAlignment="1">
      <alignment horizontal="center" vertical="top"/>
    </xf>
    <xf numFmtId="4" fontId="0" fillId="0" borderId="19" xfId="0" applyNumberFormat="1" applyFont="1" applyBorder="1" applyAlignment="1">
      <alignment horizontal="center" vertical="top"/>
    </xf>
    <xf numFmtId="0" fontId="0" fillId="0" borderId="19" xfId="0" applyFont="1" applyBorder="1" applyAlignment="1">
      <alignment horizontal="center" vertical="top"/>
    </xf>
    <xf numFmtId="4" fontId="0" fillId="0" borderId="19" xfId="0" applyNumberFormat="1" applyFont="1" applyBorder="1" applyAlignment="1">
      <alignment horizontal="center" vertical="top"/>
    </xf>
    <xf numFmtId="2" fontId="5" fillId="0" borderId="19" xfId="0" applyNumberFormat="1" applyFont="1" applyBorder="1" applyAlignment="1">
      <alignment horizontal="center" vertical="center"/>
    </xf>
    <xf numFmtId="8" fontId="0" fillId="0" borderId="0" xfId="0" applyNumberFormat="1" applyFont="1" applyBorder="1" applyAlignment="1">
      <alignment horizontal="center" vertical="center"/>
    </xf>
    <xf numFmtId="4" fontId="0" fillId="0" borderId="0" xfId="0" applyNumberFormat="1" applyAlignment="1">
      <alignment/>
    </xf>
    <xf numFmtId="0" fontId="64" fillId="0" borderId="19" xfId="0" applyFont="1" applyBorder="1" applyAlignment="1">
      <alignment vertical="top" wrapText="1"/>
    </xf>
    <xf numFmtId="0" fontId="64" fillId="0" borderId="19" xfId="0" applyFont="1" applyBorder="1" applyAlignment="1">
      <alignment horizontal="center" vertical="top"/>
    </xf>
    <xf numFmtId="4" fontId="64" fillId="0" borderId="19" xfId="0" applyNumberFormat="1" applyFont="1" applyBorder="1" applyAlignment="1">
      <alignment horizontal="center" vertical="top"/>
    </xf>
    <xf numFmtId="0" fontId="0" fillId="62" borderId="19" xfId="0" applyFont="1" applyFill="1" applyBorder="1" applyAlignment="1">
      <alignment horizontal="left" vertical="top" wrapText="1"/>
    </xf>
    <xf numFmtId="0" fontId="0" fillId="62" borderId="22" xfId="99" applyFont="1" applyFill="1" applyBorder="1" applyAlignment="1">
      <alignment horizontal="left" vertical="top" wrapText="1"/>
      <protection/>
    </xf>
    <xf numFmtId="0" fontId="0" fillId="62" borderId="19" xfId="103" applyFont="1" applyFill="1" applyBorder="1" applyAlignment="1">
      <alignment horizontal="left" vertical="top" wrapText="1"/>
      <protection/>
    </xf>
    <xf numFmtId="0" fontId="0" fillId="62" borderId="19" xfId="99" applyFont="1" applyFill="1" applyBorder="1" applyAlignment="1">
      <alignment horizontal="left" vertical="top" wrapText="1"/>
      <protection/>
    </xf>
    <xf numFmtId="0" fontId="0" fillId="62" borderId="19" xfId="0" applyFont="1" applyFill="1" applyBorder="1" applyAlignment="1">
      <alignment horizontal="left" vertical="center" wrapText="1"/>
    </xf>
    <xf numFmtId="0" fontId="0" fillId="62" borderId="20" xfId="0" applyFont="1" applyFill="1" applyBorder="1" applyAlignment="1">
      <alignment horizontal="left" vertical="center" wrapText="1"/>
    </xf>
    <xf numFmtId="0" fontId="0" fillId="62" borderId="20" xfId="0" applyFill="1" applyBorder="1" applyAlignment="1">
      <alignment horizontal="left" vertical="top" wrapText="1"/>
    </xf>
    <xf numFmtId="0" fontId="0" fillId="62" borderId="19" xfId="0" applyFont="1" applyFill="1" applyBorder="1" applyAlignment="1" applyProtection="1">
      <alignment horizontal="left" vertical="center"/>
      <protection/>
    </xf>
    <xf numFmtId="0" fontId="0" fillId="62" borderId="19" xfId="0" applyFont="1" applyFill="1" applyBorder="1" applyAlignment="1" applyProtection="1">
      <alignment horizontal="left" vertical="center" wrapText="1"/>
      <protection/>
    </xf>
    <xf numFmtId="0" fontId="0" fillId="62" borderId="19" xfId="0" applyFont="1" applyFill="1" applyBorder="1" applyAlignment="1">
      <alignment horizontal="left" vertical="center" wrapText="1"/>
    </xf>
    <xf numFmtId="0" fontId="0" fillId="62" borderId="23" xfId="0" applyFont="1" applyFill="1" applyBorder="1" applyAlignment="1">
      <alignment horizontal="left" vertical="center" wrapText="1"/>
    </xf>
    <xf numFmtId="0" fontId="0" fillId="62" borderId="24" xfId="0" applyFont="1" applyFill="1" applyBorder="1" applyAlignment="1">
      <alignment horizontal="left" vertical="top" wrapText="1"/>
    </xf>
    <xf numFmtId="0" fontId="0" fillId="62" borderId="25" xfId="0" applyFont="1" applyFill="1" applyBorder="1" applyAlignment="1">
      <alignment horizontal="left" vertical="top" wrapText="1"/>
    </xf>
    <xf numFmtId="0" fontId="0" fillId="0" borderId="0" xfId="0" applyAlignment="1">
      <alignment vertical="top" wrapText="1"/>
    </xf>
    <xf numFmtId="0" fontId="0" fillId="62" borderId="0" xfId="0" applyFont="1" applyFill="1" applyAlignment="1">
      <alignment vertical="top" wrapText="1"/>
    </xf>
    <xf numFmtId="0" fontId="0" fillId="60" borderId="19" xfId="0" applyFont="1" applyFill="1" applyBorder="1" applyAlignment="1">
      <alignment horizontal="left" vertical="center" wrapText="1"/>
    </xf>
    <xf numFmtId="0" fontId="0" fillId="62" borderId="26" xfId="0" applyFont="1" applyFill="1" applyBorder="1" applyAlignment="1">
      <alignment horizontal="left" vertical="center" wrapText="1"/>
    </xf>
    <xf numFmtId="0" fontId="0" fillId="62" borderId="26" xfId="0" applyFont="1" applyFill="1" applyBorder="1" applyAlignment="1">
      <alignment horizontal="left" vertical="top" wrapText="1"/>
    </xf>
    <xf numFmtId="0" fontId="0" fillId="62" borderId="27" xfId="99" applyFont="1" applyFill="1" applyBorder="1" applyAlignment="1">
      <alignment horizontal="left" vertical="top" wrapText="1"/>
      <protection/>
    </xf>
    <xf numFmtId="0" fontId="0" fillId="62" borderId="19" xfId="104" applyFont="1" applyFill="1" applyBorder="1" applyAlignment="1">
      <alignment horizontal="left" vertical="center" wrapText="1"/>
      <protection/>
    </xf>
    <xf numFmtId="0" fontId="5" fillId="0" borderId="0" xfId="0" applyFont="1" applyBorder="1" applyAlignment="1">
      <alignment horizontal="center" vertical="center" wrapText="1"/>
    </xf>
    <xf numFmtId="0" fontId="0" fillId="0" borderId="19" xfId="0" applyFont="1" applyBorder="1" applyAlignment="1">
      <alignment horizontal="left" vertical="top" wrapText="1"/>
    </xf>
    <xf numFmtId="0" fontId="0" fillId="0" borderId="22" xfId="99" applyFont="1" applyBorder="1" applyAlignment="1">
      <alignment horizontal="left" vertical="top" wrapText="1"/>
      <protection/>
    </xf>
    <xf numFmtId="0" fontId="0" fillId="0" borderId="22" xfId="99" applyFont="1" applyBorder="1" applyAlignment="1">
      <alignment vertical="top" wrapText="1"/>
      <protection/>
    </xf>
    <xf numFmtId="0" fontId="0" fillId="0" borderId="19" xfId="99" applyFont="1" applyBorder="1" applyAlignment="1">
      <alignment vertical="top" wrapText="1"/>
      <protection/>
    </xf>
    <xf numFmtId="0" fontId="0" fillId="0" borderId="19" xfId="99" applyFont="1" applyBorder="1" applyAlignment="1">
      <alignment horizontal="justify" vertical="top" wrapText="1"/>
      <protection/>
    </xf>
    <xf numFmtId="0" fontId="0" fillId="0" borderId="19" xfId="99" applyFont="1" applyBorder="1" applyAlignment="1">
      <alignment vertical="top" wrapText="1"/>
      <protection/>
    </xf>
    <xf numFmtId="0" fontId="0" fillId="60" borderId="19" xfId="0" applyFont="1" applyFill="1" applyBorder="1" applyAlignment="1">
      <alignment horizontal="left" vertical="center" wrapText="1"/>
    </xf>
    <xf numFmtId="0" fontId="0" fillId="60" borderId="19" xfId="0" applyFill="1" applyBorder="1" applyAlignment="1">
      <alignment horizontal="left" vertical="center" wrapText="1"/>
    </xf>
    <xf numFmtId="0" fontId="0" fillId="60" borderId="19" xfId="0" applyFill="1" applyBorder="1" applyAlignment="1">
      <alignment horizontal="center" vertical="top"/>
    </xf>
    <xf numFmtId="0" fontId="0" fillId="0" borderId="22" xfId="99" applyFont="1" applyBorder="1" applyAlignment="1">
      <alignment wrapText="1"/>
      <protection/>
    </xf>
    <xf numFmtId="0" fontId="0" fillId="0" borderId="0" xfId="99" applyFont="1" applyAlignment="1">
      <alignment vertical="center" wrapText="1"/>
      <protection/>
    </xf>
    <xf numFmtId="0" fontId="0" fillId="60" borderId="19" xfId="0" applyFont="1" applyFill="1" applyBorder="1" applyAlignment="1">
      <alignment horizontal="center" vertical="center"/>
    </xf>
    <xf numFmtId="0" fontId="0" fillId="60" borderId="19" xfId="0" applyFill="1" applyBorder="1" applyAlignment="1">
      <alignment horizontal="center" vertical="center"/>
    </xf>
    <xf numFmtId="0" fontId="0" fillId="0" borderId="22" xfId="99" applyBorder="1" applyAlignment="1">
      <alignment horizontal="center" vertical="center"/>
      <protection/>
    </xf>
    <xf numFmtId="0" fontId="0" fillId="0" borderId="22" xfId="99" applyFont="1" applyBorder="1" applyAlignment="1">
      <alignment horizontal="center" vertical="center"/>
      <protection/>
    </xf>
    <xf numFmtId="0" fontId="0" fillId="62" borderId="20" xfId="0" applyFont="1" applyFill="1" applyBorder="1" applyAlignment="1">
      <alignment horizontal="left" vertical="top" wrapText="1"/>
    </xf>
    <xf numFmtId="0" fontId="0" fillId="62" borderId="19" xfId="0" applyFont="1" applyFill="1" applyBorder="1" applyAlignment="1">
      <alignment vertical="top" wrapText="1"/>
    </xf>
    <xf numFmtId="0" fontId="0" fillId="0" borderId="19" xfId="0" applyFont="1" applyFill="1" applyBorder="1" applyAlignment="1">
      <alignment horizontal="center" vertical="center"/>
    </xf>
    <xf numFmtId="2" fontId="0" fillId="0" borderId="19" xfId="0" applyNumberFormat="1" applyFill="1" applyBorder="1" applyAlignment="1">
      <alignment horizontal="center" vertical="center"/>
    </xf>
    <xf numFmtId="2" fontId="0" fillId="0" borderId="19" xfId="0" applyNumberFormat="1" applyFont="1" applyFill="1" applyBorder="1" applyAlignment="1">
      <alignment horizontal="center" vertical="center"/>
    </xf>
    <xf numFmtId="0" fontId="0" fillId="0" borderId="0" xfId="0" applyFont="1" applyFill="1" applyAlignment="1">
      <alignment/>
    </xf>
    <xf numFmtId="0" fontId="0" fillId="0" borderId="20" xfId="0" applyFont="1" applyFill="1" applyBorder="1" applyAlignment="1">
      <alignment horizontal="center" vertical="center"/>
    </xf>
    <xf numFmtId="2" fontId="0" fillId="0" borderId="20" xfId="0" applyNumberFormat="1" applyFont="1" applyFill="1" applyBorder="1" applyAlignment="1">
      <alignment horizontal="center" vertical="center"/>
    </xf>
    <xf numFmtId="0" fontId="0" fillId="0" borderId="0" xfId="0" applyFont="1" applyFill="1" applyAlignment="1">
      <alignment horizontal="center" vertical="center"/>
    </xf>
    <xf numFmtId="0" fontId="0" fillId="62" borderId="20" xfId="0" applyFont="1" applyFill="1" applyBorder="1" applyAlignment="1">
      <alignment horizontal="left" vertical="top"/>
    </xf>
    <xf numFmtId="0" fontId="0" fillId="62" borderId="20" xfId="0" applyFont="1" applyFill="1" applyBorder="1" applyAlignment="1">
      <alignment horizontal="left" vertical="center"/>
    </xf>
    <xf numFmtId="0" fontId="0" fillId="62" borderId="28" xfId="0" applyFont="1" applyFill="1" applyBorder="1" applyAlignment="1">
      <alignment horizontal="left" vertical="top" wrapText="1"/>
    </xf>
    <xf numFmtId="0" fontId="65" fillId="62" borderId="19" xfId="0" applyFont="1" applyFill="1" applyBorder="1" applyAlignment="1">
      <alignment vertical="top" wrapText="1"/>
    </xf>
    <xf numFmtId="0" fontId="0" fillId="62" borderId="19" xfId="0" applyFont="1" applyFill="1" applyBorder="1" applyAlignment="1">
      <alignment horizontal="left" vertical="top" wrapText="1"/>
    </xf>
    <xf numFmtId="0" fontId="0" fillId="61" borderId="20" xfId="0" applyFont="1" applyFill="1" applyBorder="1" applyAlignment="1">
      <alignment horizontal="center" vertical="center"/>
    </xf>
    <xf numFmtId="2" fontId="0" fillId="61" borderId="19" xfId="0" applyNumberFormat="1" applyFill="1" applyBorder="1" applyAlignment="1">
      <alignment horizontal="center" vertical="center"/>
    </xf>
    <xf numFmtId="2" fontId="0" fillId="61" borderId="20" xfId="0" applyNumberFormat="1" applyFont="1" applyFill="1" applyBorder="1" applyAlignment="1">
      <alignment horizontal="center" vertical="center"/>
    </xf>
    <xf numFmtId="0" fontId="0" fillId="61" borderId="0" xfId="0" applyFont="1" applyFill="1" applyAlignment="1">
      <alignment/>
    </xf>
    <xf numFmtId="0" fontId="0" fillId="61" borderId="0" xfId="0" applyFill="1" applyAlignment="1">
      <alignment/>
    </xf>
    <xf numFmtId="0" fontId="0" fillId="62" borderId="19" xfId="103" applyFont="1" applyFill="1" applyBorder="1" applyAlignment="1">
      <alignment horizontal="left" vertical="center" wrapText="1"/>
      <protection/>
    </xf>
    <xf numFmtId="0" fontId="0" fillId="0" borderId="19" xfId="0" applyFont="1" applyFill="1" applyBorder="1" applyAlignment="1">
      <alignment vertical="top" wrapText="1"/>
    </xf>
    <xf numFmtId="0" fontId="0" fillId="62" borderId="19" xfId="99" applyFont="1" applyFill="1" applyBorder="1" applyAlignment="1">
      <alignment vertical="top" wrapText="1"/>
      <protection/>
    </xf>
    <xf numFmtId="0" fontId="0" fillId="62" borderId="19" xfId="0" applyFont="1" applyFill="1" applyBorder="1" applyAlignment="1" applyProtection="1">
      <alignment horizontal="left" vertical="center"/>
      <protection/>
    </xf>
    <xf numFmtId="0" fontId="0" fillId="62" borderId="19" xfId="0" applyFont="1" applyFill="1" applyBorder="1" applyAlignment="1">
      <alignment vertical="top" wrapText="1"/>
    </xf>
    <xf numFmtId="0" fontId="0" fillId="0" borderId="20" xfId="0" applyFont="1" applyFill="1" applyBorder="1" applyAlignment="1">
      <alignment horizontal="center" vertical="center"/>
    </xf>
    <xf numFmtId="0" fontId="0" fillId="62" borderId="19" xfId="0" applyFont="1" applyFill="1" applyBorder="1" applyAlignment="1" applyProtection="1">
      <alignment horizontal="left" vertical="top" wrapText="1"/>
      <protection/>
    </xf>
    <xf numFmtId="0" fontId="0" fillId="0" borderId="0" xfId="0" applyFont="1" applyAlignment="1">
      <alignment vertical="top" wrapText="1"/>
    </xf>
    <xf numFmtId="0" fontId="0" fillId="0" borderId="19" xfId="0" applyFont="1" applyBorder="1" applyAlignment="1">
      <alignment horizontal="left" vertical="top" wrapText="1"/>
    </xf>
    <xf numFmtId="0" fontId="0" fillId="0" borderId="22" xfId="99" applyFill="1" applyBorder="1" applyAlignment="1">
      <alignment horizontal="center" vertical="center"/>
      <protection/>
    </xf>
    <xf numFmtId="0" fontId="0" fillId="0" borderId="22" xfId="99" applyFont="1" applyFill="1" applyBorder="1" applyAlignment="1">
      <alignment horizontal="center" vertical="center"/>
      <protection/>
    </xf>
    <xf numFmtId="0" fontId="0" fillId="0" borderId="19" xfId="0" applyFont="1" applyFill="1" applyBorder="1" applyAlignment="1">
      <alignment horizontal="center" vertical="center"/>
    </xf>
    <xf numFmtId="0" fontId="26" fillId="0" borderId="0" xfId="99" applyFont="1" applyAlignment="1">
      <alignment vertical="top"/>
      <protection/>
    </xf>
    <xf numFmtId="0" fontId="0" fillId="32" borderId="19" xfId="99" applyFont="1" applyFill="1" applyBorder="1" applyAlignment="1">
      <alignment horizontal="left" vertical="top" wrapText="1"/>
      <protection/>
    </xf>
    <xf numFmtId="0" fontId="0" fillId="62" borderId="19" xfId="0" applyFill="1" applyBorder="1" applyAlignment="1">
      <alignment horizontal="left" vertical="top" wrapText="1"/>
    </xf>
    <xf numFmtId="0" fontId="0" fillId="62" borderId="19" xfId="101" applyFill="1" applyBorder="1" applyAlignment="1">
      <alignment horizontal="left" vertical="top" wrapText="1"/>
      <protection/>
    </xf>
    <xf numFmtId="0" fontId="0" fillId="62" borderId="19" xfId="101" applyFont="1" applyFill="1" applyBorder="1" applyAlignment="1">
      <alignment horizontal="left" vertical="center" wrapText="1"/>
      <protection/>
    </xf>
    <xf numFmtId="0" fontId="0" fillId="0" borderId="19" xfId="0" applyBorder="1" applyAlignment="1">
      <alignment/>
    </xf>
    <xf numFmtId="0" fontId="0" fillId="0" borderId="19" xfId="0" applyBorder="1" applyAlignment="1">
      <alignment horizontal="left" vertical="top" wrapText="1"/>
    </xf>
    <xf numFmtId="0" fontId="0" fillId="0" borderId="19" xfId="0" applyFont="1" applyBorder="1" applyAlignment="1">
      <alignment vertical="top" wrapText="1"/>
    </xf>
    <xf numFmtId="0" fontId="0" fillId="0" borderId="19" xfId="0" applyBorder="1" applyAlignment="1">
      <alignment vertical="top"/>
    </xf>
    <xf numFmtId="0" fontId="0" fillId="0" borderId="0" xfId="0" applyFont="1" applyAlignment="1">
      <alignment vertical="top" wrapText="1"/>
    </xf>
    <xf numFmtId="0" fontId="0" fillId="0" borderId="19" xfId="0" applyFont="1" applyBorder="1" applyAlignment="1">
      <alignment vertical="center" wrapText="1"/>
    </xf>
    <xf numFmtId="0" fontId="0" fillId="0" borderId="27" xfId="0" applyFont="1" applyBorder="1" applyAlignment="1">
      <alignment horizontal="left" vertical="center" wrapText="1"/>
    </xf>
    <xf numFmtId="0" fontId="0" fillId="0" borderId="22" xfId="0" applyFont="1" applyBorder="1" applyAlignment="1">
      <alignment vertical="top" wrapText="1"/>
    </xf>
    <xf numFmtId="0" fontId="0" fillId="0" borderId="22" xfId="0" applyFont="1" applyBorder="1" applyAlignment="1">
      <alignment horizontal="left" vertical="center" wrapText="1"/>
    </xf>
    <xf numFmtId="0" fontId="0" fillId="0" borderId="22" xfId="0" applyFont="1" applyBorder="1" applyAlignment="1">
      <alignment horizontal="left" vertical="top" wrapText="1"/>
    </xf>
    <xf numFmtId="0" fontId="0" fillId="0" borderId="19" xfId="0" applyFont="1" applyFill="1" applyBorder="1" applyAlignment="1" applyProtection="1">
      <alignment horizontal="left" vertical="top" wrapText="1"/>
      <protection/>
    </xf>
    <xf numFmtId="0" fontId="0" fillId="0" borderId="29" xfId="0" applyFont="1" applyFill="1" applyBorder="1" applyAlignment="1">
      <alignment horizontal="center" vertical="center"/>
    </xf>
    <xf numFmtId="0" fontId="0" fillId="0" borderId="19" xfId="0" applyFont="1" applyFill="1" applyBorder="1" applyAlignment="1">
      <alignment horizontal="left" vertical="center" wrapText="1"/>
    </xf>
    <xf numFmtId="0" fontId="0" fillId="0" borderId="19" xfId="0" applyFont="1" applyFill="1" applyBorder="1" applyAlignment="1">
      <alignment vertical="center"/>
    </xf>
    <xf numFmtId="0" fontId="0" fillId="0" borderId="19" xfId="0" applyFont="1" applyFill="1" applyBorder="1" applyAlignment="1">
      <alignment vertical="center" wrapText="1"/>
    </xf>
    <xf numFmtId="0" fontId="0" fillId="0" borderId="19" xfId="0" applyFont="1" applyFill="1" applyBorder="1" applyAlignment="1">
      <alignment horizontal="center" vertical="center" wrapText="1"/>
    </xf>
    <xf numFmtId="0" fontId="0" fillId="0" borderId="19" xfId="0" applyFont="1" applyBorder="1" applyAlignment="1">
      <alignment vertical="center" wrapText="1"/>
    </xf>
    <xf numFmtId="2" fontId="0" fillId="0" borderId="19" xfId="0" applyNumberFormat="1" applyFont="1" applyBorder="1" applyAlignment="1">
      <alignment vertical="center"/>
    </xf>
    <xf numFmtId="0" fontId="0" fillId="0" borderId="19" xfId="0" applyFont="1" applyFill="1" applyBorder="1" applyAlignment="1">
      <alignment horizontal="center" vertical="center"/>
    </xf>
    <xf numFmtId="0" fontId="4" fillId="0" borderId="0" xfId="0" applyFont="1" applyAlignment="1">
      <alignment horizontal="center" vertical="center" wrapText="1"/>
    </xf>
    <xf numFmtId="0" fontId="64" fillId="0" borderId="30" xfId="0" applyFont="1" applyFill="1" applyBorder="1" applyAlignment="1" applyProtection="1">
      <alignment horizontal="left" vertical="top" wrapText="1"/>
      <protection/>
    </xf>
    <xf numFmtId="0" fontId="0" fillId="0" borderId="31" xfId="0" applyFont="1" applyFill="1" applyBorder="1" applyAlignment="1" applyProtection="1">
      <alignment horizontal="left" vertical="top" wrapText="1"/>
      <protection/>
    </xf>
    <xf numFmtId="0" fontId="0" fillId="0" borderId="32" xfId="0" applyFont="1" applyFill="1" applyBorder="1" applyAlignment="1" applyProtection="1">
      <alignment horizontal="left" vertical="top" wrapText="1"/>
      <protection/>
    </xf>
    <xf numFmtId="0" fontId="64" fillId="0" borderId="20" xfId="0" applyFont="1" applyBorder="1" applyAlignment="1">
      <alignment horizontal="left" vertical="top" wrapText="1"/>
    </xf>
    <xf numFmtId="0" fontId="64" fillId="0" borderId="32" xfId="0" applyFont="1" applyBorder="1" applyAlignment="1">
      <alignment horizontal="left" vertical="top" wrapText="1"/>
    </xf>
    <xf numFmtId="4" fontId="0" fillId="0" borderId="20" xfId="0" applyNumberFormat="1" applyBorder="1" applyAlignment="1">
      <alignment horizontal="center" vertical="top"/>
    </xf>
    <xf numFmtId="4" fontId="0" fillId="0" borderId="32" xfId="0" applyNumberFormat="1" applyBorder="1" applyAlignment="1">
      <alignment horizontal="center" vertical="top"/>
    </xf>
    <xf numFmtId="0" fontId="0" fillId="62" borderId="20" xfId="0" applyFont="1" applyFill="1" applyBorder="1" applyAlignment="1">
      <alignment horizontal="left" vertical="top" wrapText="1"/>
    </xf>
    <xf numFmtId="0" fontId="0" fillId="62" borderId="32" xfId="0" applyFont="1" applyFill="1" applyBorder="1" applyAlignment="1">
      <alignment horizontal="left" vertical="top" wrapText="1"/>
    </xf>
    <xf numFmtId="0" fontId="0" fillId="0" borderId="20" xfId="0" applyBorder="1" applyAlignment="1">
      <alignment horizontal="center" vertical="top"/>
    </xf>
    <xf numFmtId="0" fontId="0" fillId="0" borderId="32" xfId="0" applyBorder="1" applyAlignment="1">
      <alignment horizontal="center" vertical="top"/>
    </xf>
    <xf numFmtId="0" fontId="0" fillId="0" borderId="20" xfId="0" applyFont="1" applyBorder="1" applyAlignment="1">
      <alignment horizontal="center" vertical="top"/>
    </xf>
    <xf numFmtId="0" fontId="0" fillId="0" borderId="32" xfId="0" applyFont="1" applyBorder="1" applyAlignment="1">
      <alignment horizontal="center" vertical="top"/>
    </xf>
    <xf numFmtId="2" fontId="0" fillId="0" borderId="20" xfId="0" applyNumberFormat="1" applyBorder="1" applyAlignment="1">
      <alignment horizontal="center" vertical="top"/>
    </xf>
    <xf numFmtId="2" fontId="0" fillId="0" borderId="32" xfId="0" applyNumberFormat="1" applyBorder="1" applyAlignment="1">
      <alignment horizontal="center" vertical="top"/>
    </xf>
    <xf numFmtId="0" fontId="0" fillId="62" borderId="30" xfId="0" applyFont="1" applyFill="1" applyBorder="1" applyAlignment="1">
      <alignment horizontal="left" vertical="top" wrapText="1"/>
    </xf>
    <xf numFmtId="0" fontId="0" fillId="0" borderId="20" xfId="0" applyFont="1" applyBorder="1" applyAlignment="1">
      <alignment horizontal="center" vertical="center"/>
    </xf>
    <xf numFmtId="0" fontId="0" fillId="0" borderId="32" xfId="0" applyFont="1" applyBorder="1" applyAlignment="1">
      <alignment horizontal="center" vertical="center"/>
    </xf>
    <xf numFmtId="4" fontId="0" fillId="0" borderId="20" xfId="0" applyNumberFormat="1" applyBorder="1" applyAlignment="1">
      <alignment horizontal="center" vertical="center"/>
    </xf>
    <xf numFmtId="4" fontId="0" fillId="0" borderId="32" xfId="0" applyNumberFormat="1" applyBorder="1" applyAlignment="1">
      <alignment horizontal="center" vertical="center"/>
    </xf>
    <xf numFmtId="4" fontId="0" fillId="0" borderId="20" xfId="0" applyNumberFormat="1" applyFont="1" applyBorder="1" applyAlignment="1">
      <alignment horizontal="center" vertical="center"/>
    </xf>
    <xf numFmtId="4" fontId="0" fillId="0" borderId="32" xfId="0" applyNumberFormat="1" applyFont="1" applyBorder="1" applyAlignment="1">
      <alignment horizontal="center" vertical="center"/>
    </xf>
    <xf numFmtId="0" fontId="0" fillId="62" borderId="20" xfId="0" applyFont="1" applyFill="1" applyBorder="1" applyAlignment="1">
      <alignment horizontal="left" vertical="top" wrapText="1"/>
    </xf>
    <xf numFmtId="0" fontId="0" fillId="62" borderId="32" xfId="0" applyFont="1" applyFill="1" applyBorder="1" applyAlignment="1">
      <alignment horizontal="left" vertical="top" wrapText="1"/>
    </xf>
    <xf numFmtId="0" fontId="0" fillId="61" borderId="19" xfId="0" applyFont="1" applyFill="1" applyBorder="1" applyAlignment="1">
      <alignment horizontal="left" vertical="center" wrapText="1"/>
    </xf>
    <xf numFmtId="0" fontId="0" fillId="61" borderId="19" xfId="0" applyFill="1" applyBorder="1" applyAlignment="1">
      <alignment horizontal="center" vertical="center"/>
    </xf>
    <xf numFmtId="0" fontId="0" fillId="61" borderId="19" xfId="0" applyFont="1" applyFill="1" applyBorder="1" applyAlignment="1">
      <alignment horizontal="center" vertical="center"/>
    </xf>
  </cellXfs>
  <cellStyles count="121">
    <cellStyle name="Normal" xfId="0"/>
    <cellStyle name="20% - akcent 1" xfId="15"/>
    <cellStyle name="20% — akcent 1" xfId="16"/>
    <cellStyle name="20% - akcent 2" xfId="17"/>
    <cellStyle name="20% — akcent 2" xfId="18"/>
    <cellStyle name="20% - akcent 3" xfId="19"/>
    <cellStyle name="20% — akcent 3" xfId="20"/>
    <cellStyle name="20% - akcent 4" xfId="21"/>
    <cellStyle name="20% — akcent 4" xfId="22"/>
    <cellStyle name="20% - akcent 5" xfId="23"/>
    <cellStyle name="20% — akcent 5" xfId="24"/>
    <cellStyle name="20% - akcent 6" xfId="25"/>
    <cellStyle name="20% — akcent 6" xfId="26"/>
    <cellStyle name="40% - akcent 1" xfId="27"/>
    <cellStyle name="40% — akcent 1" xfId="28"/>
    <cellStyle name="40% - akcent 2" xfId="29"/>
    <cellStyle name="40% — akcent 2" xfId="30"/>
    <cellStyle name="40% - akcent 3" xfId="31"/>
    <cellStyle name="40% — akcent 3" xfId="32"/>
    <cellStyle name="40% - akcent 4" xfId="33"/>
    <cellStyle name="40% — akcent 4" xfId="34"/>
    <cellStyle name="40% - akcent 5" xfId="35"/>
    <cellStyle name="40% — akcent 5" xfId="36"/>
    <cellStyle name="40% - akcent 6" xfId="37"/>
    <cellStyle name="40% — akcent 6" xfId="38"/>
    <cellStyle name="60% - akcent 1" xfId="39"/>
    <cellStyle name="60% — akcent 1" xfId="40"/>
    <cellStyle name="60% - akcent 2" xfId="41"/>
    <cellStyle name="60% — akcent 2" xfId="42"/>
    <cellStyle name="60% - akcent 3" xfId="43"/>
    <cellStyle name="60% — akcent 3" xfId="44"/>
    <cellStyle name="60% - akcent 4" xfId="45"/>
    <cellStyle name="60% — akcent 4" xfId="46"/>
    <cellStyle name="60% - akcent 5" xfId="47"/>
    <cellStyle name="60% — akcent 5" xfId="48"/>
    <cellStyle name="60% - akcent 6" xfId="49"/>
    <cellStyle name="60% — akcent 6" xfId="50"/>
    <cellStyle name="Accent" xfId="51"/>
    <cellStyle name="Accent 1" xfId="52"/>
    <cellStyle name="Accent 2" xfId="53"/>
    <cellStyle name="Accent 3" xfId="54"/>
    <cellStyle name="Akcent 1" xfId="55"/>
    <cellStyle name="Akcent 1 2" xfId="56"/>
    <cellStyle name="Akcent 2" xfId="57"/>
    <cellStyle name="Akcent 2 2" xfId="58"/>
    <cellStyle name="Akcent 3" xfId="59"/>
    <cellStyle name="Akcent 3 2" xfId="60"/>
    <cellStyle name="Akcent 4" xfId="61"/>
    <cellStyle name="Akcent 4 2" xfId="62"/>
    <cellStyle name="Akcent 5" xfId="63"/>
    <cellStyle name="Akcent 5 2" xfId="64"/>
    <cellStyle name="Akcent 6" xfId="65"/>
    <cellStyle name="Akcent 6 2" xfId="66"/>
    <cellStyle name="Bad" xfId="67"/>
    <cellStyle name="Dane wejściowe" xfId="68"/>
    <cellStyle name="Dane wejściowe 2" xfId="69"/>
    <cellStyle name="Dane wyjściowe" xfId="70"/>
    <cellStyle name="Dane wyjściowe 2" xfId="71"/>
    <cellStyle name="Dobre" xfId="72"/>
    <cellStyle name="Dobry" xfId="73"/>
    <cellStyle name="Comma" xfId="74"/>
    <cellStyle name="Comma [0]" xfId="75"/>
    <cellStyle name="Error" xfId="76"/>
    <cellStyle name="Footnote" xfId="77"/>
    <cellStyle name="Good" xfId="78"/>
    <cellStyle name="Heading" xfId="79"/>
    <cellStyle name="Heading 1" xfId="80"/>
    <cellStyle name="Heading 2" xfId="81"/>
    <cellStyle name="Hyperlink" xfId="82"/>
    <cellStyle name="Komórka połączona" xfId="83"/>
    <cellStyle name="Komórka połączona 2" xfId="84"/>
    <cellStyle name="Komórka zaznaczona" xfId="85"/>
    <cellStyle name="Komórka zaznaczona 2" xfId="86"/>
    <cellStyle name="Nagłówek 1" xfId="87"/>
    <cellStyle name="Nagłówek 1 2" xfId="88"/>
    <cellStyle name="Nagłówek 2" xfId="89"/>
    <cellStyle name="Nagłówek 2 2" xfId="90"/>
    <cellStyle name="Nagłówek 3" xfId="91"/>
    <cellStyle name="Nagłówek 3 2" xfId="92"/>
    <cellStyle name="Nagłówek 4" xfId="93"/>
    <cellStyle name="Nagłówek 4 2" xfId="94"/>
    <cellStyle name="Neutral" xfId="95"/>
    <cellStyle name="Neutralne" xfId="96"/>
    <cellStyle name="Neutralny" xfId="97"/>
    <cellStyle name="Normalny 2" xfId="98"/>
    <cellStyle name="Normalny 2 2" xfId="99"/>
    <cellStyle name="Normalny 2 3" xfId="100"/>
    <cellStyle name="Normalny 2 4" xfId="101"/>
    <cellStyle name="Normalny 2 4 2" xfId="102"/>
    <cellStyle name="Normalny 3" xfId="103"/>
    <cellStyle name="Normalny 3 2" xfId="104"/>
    <cellStyle name="Normalny 4" xfId="105"/>
    <cellStyle name="Normalny 4 2" xfId="106"/>
    <cellStyle name="Normalny 4 3" xfId="107"/>
    <cellStyle name="Normalny 4 4" xfId="108"/>
    <cellStyle name="Note" xfId="109"/>
    <cellStyle name="Obliczenia" xfId="110"/>
    <cellStyle name="Obliczenia 2" xfId="111"/>
    <cellStyle name="Followed Hyperlink" xfId="112"/>
    <cellStyle name="Percent" xfId="113"/>
    <cellStyle name="Procentowy 2" xfId="114"/>
    <cellStyle name="Procentowy 2 2" xfId="115"/>
    <cellStyle name="Status" xfId="116"/>
    <cellStyle name="Suma" xfId="117"/>
    <cellStyle name="Suma 2" xfId="118"/>
    <cellStyle name="Tekst objaśnienia" xfId="119"/>
    <cellStyle name="Tekst objaśnienia 2" xfId="120"/>
    <cellStyle name="Tekst ostrzeżenia" xfId="121"/>
    <cellStyle name="Tekst ostrzeżenia 2" xfId="122"/>
    <cellStyle name="Text" xfId="123"/>
    <cellStyle name="Tytuł" xfId="124"/>
    <cellStyle name="Tytuł 2" xfId="125"/>
    <cellStyle name="Uwaga" xfId="126"/>
    <cellStyle name="Uwaga 2" xfId="127"/>
    <cellStyle name="Currency" xfId="128"/>
    <cellStyle name="Currency [0]" xfId="129"/>
    <cellStyle name="Walutowy 2" xfId="130"/>
    <cellStyle name="Walutowy 2 2" xfId="131"/>
    <cellStyle name="Warning" xfId="132"/>
    <cellStyle name="Złe" xfId="133"/>
    <cellStyle name="Zły" xfId="13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4152900</xdr:colOff>
      <xdr:row>0</xdr:row>
      <xdr:rowOff>819150</xdr:rowOff>
    </xdr:to>
    <xdr:pic>
      <xdr:nvPicPr>
        <xdr:cNvPr id="1" name="logo bw.jpg"/>
        <xdr:cNvPicPr preferRelativeResize="1">
          <a:picLocks noChangeAspect="1"/>
        </xdr:cNvPicPr>
      </xdr:nvPicPr>
      <xdr:blipFill>
        <a:blip r:embed="rId1"/>
        <a:stretch>
          <a:fillRect/>
        </a:stretch>
      </xdr:blipFill>
      <xdr:spPr>
        <a:xfrm>
          <a:off x="0" y="0"/>
          <a:ext cx="8439150" cy="819150"/>
        </a:xfrm>
        <a:prstGeom prst="rect">
          <a:avLst/>
        </a:prstGeom>
        <a:noFill/>
        <a:ln w="12700"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W90"/>
  <sheetViews>
    <sheetView zoomScale="90" zoomScaleNormal="90" zoomScalePageLayoutView="0" workbookViewId="0" topLeftCell="A49">
      <selection activeCell="M5" sqref="M5"/>
    </sheetView>
  </sheetViews>
  <sheetFormatPr defaultColWidth="9.140625" defaultRowHeight="12.75"/>
  <cols>
    <col min="1" max="2" width="59.140625" style="0" customWidth="1"/>
    <col min="3" max="3" width="10.28125" style="0" customWidth="1"/>
    <col min="5" max="6" width="12.140625" style="0" customWidth="1"/>
    <col min="7" max="7" width="15.7109375" style="0" customWidth="1"/>
    <col min="8" max="8" width="17.00390625" style="0" customWidth="1"/>
    <col min="9" max="9" width="20.28125" style="0" customWidth="1"/>
  </cols>
  <sheetData>
    <row r="1" spans="1:8" ht="15">
      <c r="A1" s="163" t="s">
        <v>174</v>
      </c>
      <c r="B1" s="163"/>
      <c r="C1" s="163"/>
      <c r="D1" s="163"/>
      <c r="E1" s="163"/>
      <c r="F1" s="163"/>
      <c r="G1" s="163"/>
      <c r="H1" s="163"/>
    </row>
    <row r="3" spans="1:8" ht="21.75" customHeight="1">
      <c r="A3" s="8" t="s">
        <v>0</v>
      </c>
      <c r="B3" s="8" t="s">
        <v>186</v>
      </c>
      <c r="C3" s="8" t="s">
        <v>1</v>
      </c>
      <c r="D3" s="8" t="s">
        <v>2</v>
      </c>
      <c r="E3" s="9" t="s">
        <v>3</v>
      </c>
      <c r="F3" s="9" t="s">
        <v>4</v>
      </c>
      <c r="G3" s="9" t="s">
        <v>6</v>
      </c>
      <c r="H3" s="9" t="s">
        <v>5</v>
      </c>
    </row>
    <row r="4" spans="1:9" ht="122.25" customHeight="1">
      <c r="A4" s="72" t="s">
        <v>87</v>
      </c>
      <c r="B4" s="73" t="s">
        <v>86</v>
      </c>
      <c r="C4" s="5">
        <v>400</v>
      </c>
      <c r="D4" s="5" t="s">
        <v>8</v>
      </c>
      <c r="E4" s="10">
        <f>SUM(F4/123%)</f>
        <v>48.78048780487805</v>
      </c>
      <c r="F4" s="10">
        <v>60</v>
      </c>
      <c r="G4" s="10">
        <f>SUM(E4*C4)</f>
        <v>19512.19512195122</v>
      </c>
      <c r="H4" s="10">
        <f>SUM(F4*C4)</f>
        <v>24000</v>
      </c>
      <c r="I4" t="s">
        <v>53</v>
      </c>
    </row>
    <row r="5" spans="1:9" ht="119.25" customHeight="1">
      <c r="A5" s="72" t="s">
        <v>88</v>
      </c>
      <c r="B5" s="72" t="s">
        <v>89</v>
      </c>
      <c r="C5" s="5">
        <v>400</v>
      </c>
      <c r="D5" s="5" t="s">
        <v>8</v>
      </c>
      <c r="E5" s="10">
        <f aca="true" t="shared" si="0" ref="E5:E65">SUM(F5/123%)</f>
        <v>81.30081300813008</v>
      </c>
      <c r="F5" s="10">
        <v>100</v>
      </c>
      <c r="G5" s="10">
        <f aca="true" t="shared" si="1" ref="G5:G65">SUM(E5*C5)</f>
        <v>32520.325203252032</v>
      </c>
      <c r="H5" s="10">
        <f aca="true" t="shared" si="2" ref="H5:H11">SUM(F5*C5)</f>
        <v>40000</v>
      </c>
      <c r="I5" t="s">
        <v>53</v>
      </c>
    </row>
    <row r="6" spans="1:9" ht="65.25" customHeight="1">
      <c r="A6" s="72" t="s">
        <v>90</v>
      </c>
      <c r="B6" s="73" t="s">
        <v>91</v>
      </c>
      <c r="C6" s="5">
        <v>18</v>
      </c>
      <c r="D6" s="5" t="s">
        <v>8</v>
      </c>
      <c r="E6" s="10">
        <f t="shared" si="0"/>
        <v>284.5528455284553</v>
      </c>
      <c r="F6" s="10">
        <v>350</v>
      </c>
      <c r="G6" s="10">
        <f t="shared" si="1"/>
        <v>5121.951219512195</v>
      </c>
      <c r="H6" s="10">
        <f t="shared" si="2"/>
        <v>6300</v>
      </c>
      <c r="I6" t="s">
        <v>58</v>
      </c>
    </row>
    <row r="7" spans="1:9" ht="100.5" customHeight="1">
      <c r="A7" s="72" t="s">
        <v>93</v>
      </c>
      <c r="B7" s="72" t="s">
        <v>92</v>
      </c>
      <c r="C7" s="33">
        <v>6</v>
      </c>
      <c r="D7" s="33" t="s">
        <v>8</v>
      </c>
      <c r="E7" s="10">
        <f t="shared" si="0"/>
        <v>203.2520325203252</v>
      </c>
      <c r="F7" s="48">
        <v>250</v>
      </c>
      <c r="G7" s="10">
        <f t="shared" si="1"/>
        <v>1219.5121951219512</v>
      </c>
      <c r="H7" s="48">
        <f t="shared" si="2"/>
        <v>1500</v>
      </c>
      <c r="I7" s="53" t="s">
        <v>80</v>
      </c>
    </row>
    <row r="8" spans="1:9" ht="72" customHeight="1">
      <c r="A8" s="74" t="s">
        <v>95</v>
      </c>
      <c r="B8" s="73" t="s">
        <v>94</v>
      </c>
      <c r="C8" s="11">
        <v>16</v>
      </c>
      <c r="D8" s="6" t="s">
        <v>7</v>
      </c>
      <c r="E8" s="10">
        <f t="shared" si="0"/>
        <v>1463.4146341463415</v>
      </c>
      <c r="F8" s="12">
        <v>1800</v>
      </c>
      <c r="G8" s="10">
        <f t="shared" si="1"/>
        <v>23414.634146341465</v>
      </c>
      <c r="H8" s="10">
        <f t="shared" si="2"/>
        <v>28800</v>
      </c>
      <c r="I8" t="s">
        <v>53</v>
      </c>
    </row>
    <row r="9" spans="1:9" ht="119.25" customHeight="1">
      <c r="A9" s="75" t="s">
        <v>97</v>
      </c>
      <c r="B9" s="75" t="s">
        <v>271</v>
      </c>
      <c r="C9" s="11">
        <v>15</v>
      </c>
      <c r="D9" s="6" t="s">
        <v>8</v>
      </c>
      <c r="E9" s="10">
        <f t="shared" si="0"/>
        <v>650.4065040650406</v>
      </c>
      <c r="F9" s="12">
        <v>800</v>
      </c>
      <c r="G9" s="10">
        <f t="shared" si="1"/>
        <v>9756.09756097561</v>
      </c>
      <c r="H9" s="10">
        <f t="shared" si="2"/>
        <v>12000</v>
      </c>
      <c r="I9" t="s">
        <v>53</v>
      </c>
    </row>
    <row r="10" spans="1:9" ht="96" customHeight="1">
      <c r="A10" s="74" t="s">
        <v>96</v>
      </c>
      <c r="B10" s="74" t="s">
        <v>272</v>
      </c>
      <c r="C10" s="11">
        <v>16</v>
      </c>
      <c r="D10" s="6" t="s">
        <v>8</v>
      </c>
      <c r="E10" s="10">
        <f t="shared" si="0"/>
        <v>731.7073170731708</v>
      </c>
      <c r="F10" s="12">
        <v>900</v>
      </c>
      <c r="G10" s="10">
        <f t="shared" si="1"/>
        <v>11707.317073170732</v>
      </c>
      <c r="H10" s="10">
        <f t="shared" si="2"/>
        <v>14400</v>
      </c>
      <c r="I10" t="s">
        <v>53</v>
      </c>
    </row>
    <row r="11" spans="1:9" ht="53.25" customHeight="1">
      <c r="A11" s="127" t="s">
        <v>265</v>
      </c>
      <c r="B11" s="74" t="s">
        <v>266</v>
      </c>
      <c r="C11" s="11">
        <v>2</v>
      </c>
      <c r="D11" s="6" t="s">
        <v>8</v>
      </c>
      <c r="E11" s="10">
        <f t="shared" si="0"/>
        <v>650.4065040650406</v>
      </c>
      <c r="F11" s="12">
        <v>800</v>
      </c>
      <c r="G11" s="10">
        <f t="shared" si="1"/>
        <v>1300.8130081300812</v>
      </c>
      <c r="H11" s="10">
        <f t="shared" si="2"/>
        <v>1600</v>
      </c>
      <c r="I11" t="s">
        <v>68</v>
      </c>
    </row>
    <row r="12" spans="1:9" ht="53.25" customHeight="1">
      <c r="A12" s="127" t="s">
        <v>265</v>
      </c>
      <c r="B12" s="131" t="s">
        <v>269</v>
      </c>
      <c r="C12" s="110">
        <v>2</v>
      </c>
      <c r="D12" s="110" t="s">
        <v>8</v>
      </c>
      <c r="E12" s="111">
        <f>SUM(F12/123%)</f>
        <v>463.4146341463415</v>
      </c>
      <c r="F12" s="112">
        <v>570</v>
      </c>
      <c r="G12" s="111">
        <f>SUM(E12*C12)</f>
        <v>926.829268292683</v>
      </c>
      <c r="H12" s="111">
        <f aca="true" t="shared" si="3" ref="H12:H43">SUM(F12*C12)</f>
        <v>1140</v>
      </c>
      <c r="I12" t="s">
        <v>54</v>
      </c>
    </row>
    <row r="13" spans="1:9" ht="84" customHeight="1">
      <c r="A13" s="129" t="s">
        <v>270</v>
      </c>
      <c r="B13" s="129" t="s">
        <v>273</v>
      </c>
      <c r="C13" s="114">
        <v>3</v>
      </c>
      <c r="D13" s="132" t="s">
        <v>8</v>
      </c>
      <c r="E13" s="111">
        <f>SUM(F13/123%)</f>
        <v>406.5040650406504</v>
      </c>
      <c r="F13" s="115">
        <v>500</v>
      </c>
      <c r="G13" s="111">
        <f>SUM(E13*C13)</f>
        <v>1219.5121951219512</v>
      </c>
      <c r="H13" s="111">
        <f t="shared" si="3"/>
        <v>1500</v>
      </c>
      <c r="I13" t="s">
        <v>59</v>
      </c>
    </row>
    <row r="14" spans="1:9" ht="78.75" customHeight="1">
      <c r="A14" s="129" t="s">
        <v>270</v>
      </c>
      <c r="B14" s="129" t="s">
        <v>274</v>
      </c>
      <c r="C14" s="114">
        <v>2</v>
      </c>
      <c r="D14" s="132" t="s">
        <v>8</v>
      </c>
      <c r="E14" s="111">
        <f>SUM(F14/123%)</f>
        <v>406.5040650406504</v>
      </c>
      <c r="F14" s="115">
        <v>500</v>
      </c>
      <c r="G14" s="111">
        <f>SUM(E14*C14)</f>
        <v>813.0081300813008</v>
      </c>
      <c r="H14" s="111">
        <f t="shared" si="3"/>
        <v>1000</v>
      </c>
      <c r="I14" t="s">
        <v>59</v>
      </c>
    </row>
    <row r="15" spans="1:23" ht="60.75" customHeight="1">
      <c r="A15" s="75" t="s">
        <v>136</v>
      </c>
      <c r="B15" s="86" t="s">
        <v>137</v>
      </c>
      <c r="C15" s="11">
        <v>9</v>
      </c>
      <c r="D15" s="6" t="s">
        <v>8</v>
      </c>
      <c r="E15" s="10">
        <f t="shared" si="0"/>
        <v>162.60162601626016</v>
      </c>
      <c r="F15" s="12">
        <v>200</v>
      </c>
      <c r="G15" s="10">
        <f t="shared" si="1"/>
        <v>1463.4146341463413</v>
      </c>
      <c r="H15" s="10">
        <f t="shared" si="3"/>
        <v>1800</v>
      </c>
      <c r="I15" t="s">
        <v>69</v>
      </c>
      <c r="P15" s="128"/>
      <c r="Q15" s="110"/>
      <c r="R15" s="110"/>
      <c r="S15" s="111"/>
      <c r="T15" s="112"/>
      <c r="U15" s="111"/>
      <c r="V15" s="111"/>
      <c r="W15" s="46"/>
    </row>
    <row r="16" spans="1:9" ht="45.75" customHeight="1">
      <c r="A16" s="75" t="s">
        <v>10</v>
      </c>
      <c r="B16" s="75" t="s">
        <v>141</v>
      </c>
      <c r="C16" s="11">
        <v>18</v>
      </c>
      <c r="D16" s="6" t="s">
        <v>8</v>
      </c>
      <c r="E16" s="10">
        <f t="shared" si="0"/>
        <v>56.91056910569106</v>
      </c>
      <c r="F16" s="12">
        <v>70</v>
      </c>
      <c r="G16" s="10">
        <f t="shared" si="1"/>
        <v>1024.3902439024391</v>
      </c>
      <c r="H16" s="10">
        <f t="shared" si="3"/>
        <v>1260</v>
      </c>
      <c r="I16" t="s">
        <v>69</v>
      </c>
    </row>
    <row r="17" spans="1:9" ht="33" customHeight="1">
      <c r="A17" s="91" t="s">
        <v>138</v>
      </c>
      <c r="B17" s="73" t="s">
        <v>99</v>
      </c>
      <c r="C17" s="11">
        <v>9</v>
      </c>
      <c r="D17" s="13" t="s">
        <v>8</v>
      </c>
      <c r="E17" s="10">
        <f t="shared" si="0"/>
        <v>975.609756097561</v>
      </c>
      <c r="F17" s="12">
        <v>1200</v>
      </c>
      <c r="G17" s="10">
        <f t="shared" si="1"/>
        <v>8780.487804878048</v>
      </c>
      <c r="H17" s="10">
        <f t="shared" si="3"/>
        <v>10800</v>
      </c>
      <c r="I17" t="s">
        <v>69</v>
      </c>
    </row>
    <row r="18" spans="1:9" ht="41.25" customHeight="1">
      <c r="A18" s="77" t="s">
        <v>31</v>
      </c>
      <c r="B18" s="73" t="s">
        <v>99</v>
      </c>
      <c r="C18" s="7">
        <v>2</v>
      </c>
      <c r="D18" s="7" t="s">
        <v>8</v>
      </c>
      <c r="E18" s="10">
        <f t="shared" si="0"/>
        <v>1219.5121951219512</v>
      </c>
      <c r="F18" s="21">
        <v>1500</v>
      </c>
      <c r="G18" s="10">
        <f t="shared" si="1"/>
        <v>2439.0243902439024</v>
      </c>
      <c r="H18" s="10">
        <f t="shared" si="3"/>
        <v>3000</v>
      </c>
      <c r="I18" t="s">
        <v>47</v>
      </c>
    </row>
    <row r="19" spans="1:9" ht="82.5" customHeight="1">
      <c r="A19" s="74" t="s">
        <v>131</v>
      </c>
      <c r="B19" s="73" t="s">
        <v>130</v>
      </c>
      <c r="C19" s="11">
        <v>45</v>
      </c>
      <c r="D19" s="6" t="s">
        <v>8</v>
      </c>
      <c r="E19" s="10">
        <f t="shared" si="0"/>
        <v>390.2439024390244</v>
      </c>
      <c r="F19" s="12">
        <v>480</v>
      </c>
      <c r="G19" s="10">
        <f t="shared" si="1"/>
        <v>17560.975609756097</v>
      </c>
      <c r="H19" s="10">
        <f t="shared" si="3"/>
        <v>21600</v>
      </c>
      <c r="I19" s="40" t="s">
        <v>56</v>
      </c>
    </row>
    <row r="20" spans="1:9" ht="118.5" customHeight="1">
      <c r="A20" s="74" t="s">
        <v>132</v>
      </c>
      <c r="B20" s="74" t="s">
        <v>133</v>
      </c>
      <c r="C20" s="11">
        <v>25</v>
      </c>
      <c r="D20" s="6" t="s">
        <v>8</v>
      </c>
      <c r="E20" s="10">
        <f t="shared" si="0"/>
        <v>813.0081300813008</v>
      </c>
      <c r="F20" s="12">
        <v>1000</v>
      </c>
      <c r="G20" s="10">
        <f t="shared" si="1"/>
        <v>20325.20325203252</v>
      </c>
      <c r="H20" s="10">
        <f t="shared" si="3"/>
        <v>25000</v>
      </c>
      <c r="I20" s="40" t="s">
        <v>57</v>
      </c>
    </row>
    <row r="21" spans="1:9" ht="126.75" customHeight="1">
      <c r="A21" s="74" t="s">
        <v>135</v>
      </c>
      <c r="B21" s="74" t="s">
        <v>134</v>
      </c>
      <c r="C21" s="11">
        <v>7</v>
      </c>
      <c r="D21" s="6" t="s">
        <v>8</v>
      </c>
      <c r="E21" s="10">
        <f t="shared" si="0"/>
        <v>528.4552845528456</v>
      </c>
      <c r="F21" s="12">
        <v>650</v>
      </c>
      <c r="G21" s="10">
        <f t="shared" si="1"/>
        <v>3699.186991869919</v>
      </c>
      <c r="H21" s="10">
        <f t="shared" si="3"/>
        <v>4550</v>
      </c>
      <c r="I21" s="40" t="s">
        <v>57</v>
      </c>
    </row>
    <row r="22" spans="1:9" ht="67.5" customHeight="1">
      <c r="A22" s="72" t="s">
        <v>139</v>
      </c>
      <c r="B22" s="72" t="s">
        <v>140</v>
      </c>
      <c r="C22" s="5">
        <v>33</v>
      </c>
      <c r="D22" s="6" t="s">
        <v>8</v>
      </c>
      <c r="E22" s="10">
        <f t="shared" si="0"/>
        <v>113.82113821138212</v>
      </c>
      <c r="F22" s="10">
        <v>140</v>
      </c>
      <c r="G22" s="10">
        <f t="shared" si="1"/>
        <v>3756.09756097561</v>
      </c>
      <c r="H22" s="10">
        <f t="shared" si="3"/>
        <v>4620</v>
      </c>
      <c r="I22" s="40" t="s">
        <v>58</v>
      </c>
    </row>
    <row r="23" spans="1:9" ht="45.75" customHeight="1">
      <c r="A23" s="117" t="s">
        <v>145</v>
      </c>
      <c r="B23" s="108" t="s">
        <v>259</v>
      </c>
      <c r="C23" s="7">
        <v>40</v>
      </c>
      <c r="D23" s="7" t="s">
        <v>8</v>
      </c>
      <c r="E23" s="10">
        <f t="shared" si="0"/>
        <v>21.951219512195124</v>
      </c>
      <c r="F23" s="21">
        <v>27</v>
      </c>
      <c r="G23" s="10">
        <f t="shared" si="1"/>
        <v>878.048780487805</v>
      </c>
      <c r="H23" s="10">
        <f t="shared" si="3"/>
        <v>1080</v>
      </c>
      <c r="I23" s="40" t="s">
        <v>47</v>
      </c>
    </row>
    <row r="24" spans="1:9" ht="58.5" customHeight="1">
      <c r="A24" s="118" t="s">
        <v>14</v>
      </c>
      <c r="B24" s="108" t="s">
        <v>260</v>
      </c>
      <c r="C24" s="7">
        <v>4</v>
      </c>
      <c r="D24" s="7" t="s">
        <v>8</v>
      </c>
      <c r="E24" s="10">
        <f t="shared" si="0"/>
        <v>48.78048780487805</v>
      </c>
      <c r="F24" s="21">
        <v>60</v>
      </c>
      <c r="G24" s="10">
        <f t="shared" si="1"/>
        <v>195.1219512195122</v>
      </c>
      <c r="H24" s="10">
        <f t="shared" si="3"/>
        <v>240</v>
      </c>
      <c r="I24" s="40" t="s">
        <v>71</v>
      </c>
    </row>
    <row r="25" spans="1:9" ht="24.75" customHeight="1">
      <c r="A25" s="76" t="s">
        <v>100</v>
      </c>
      <c r="B25" s="73" t="s">
        <v>98</v>
      </c>
      <c r="C25" s="33">
        <v>34</v>
      </c>
      <c r="D25" s="33" t="s">
        <v>8</v>
      </c>
      <c r="E25" s="10">
        <f t="shared" si="0"/>
        <v>138.21138211382114</v>
      </c>
      <c r="F25" s="48">
        <v>170</v>
      </c>
      <c r="G25" s="10">
        <f t="shared" si="1"/>
        <v>4699.1869918699185</v>
      </c>
      <c r="H25" s="48">
        <f t="shared" si="3"/>
        <v>5780</v>
      </c>
      <c r="I25" s="40" t="s">
        <v>49</v>
      </c>
    </row>
    <row r="26" spans="1:9" ht="24.75" customHeight="1">
      <c r="A26" s="77" t="s">
        <v>115</v>
      </c>
      <c r="B26" s="73" t="s">
        <v>98</v>
      </c>
      <c r="C26" s="7">
        <v>4</v>
      </c>
      <c r="D26" s="7" t="s">
        <v>8</v>
      </c>
      <c r="E26" s="10">
        <f t="shared" si="0"/>
        <v>130.08130081300814</v>
      </c>
      <c r="F26" s="21">
        <v>160</v>
      </c>
      <c r="G26" s="10">
        <f t="shared" si="1"/>
        <v>520.3252032520326</v>
      </c>
      <c r="H26" s="10">
        <f t="shared" si="3"/>
        <v>640</v>
      </c>
      <c r="I26" s="40" t="s">
        <v>45</v>
      </c>
    </row>
    <row r="27" spans="1:9" ht="24.75" customHeight="1">
      <c r="A27" s="77" t="s">
        <v>116</v>
      </c>
      <c r="B27" s="73" t="s">
        <v>98</v>
      </c>
      <c r="C27" s="7">
        <v>4</v>
      </c>
      <c r="D27" s="7" t="s">
        <v>8</v>
      </c>
      <c r="E27" s="10">
        <f t="shared" si="0"/>
        <v>97.5609756097561</v>
      </c>
      <c r="F27" s="21">
        <v>120</v>
      </c>
      <c r="G27" s="10">
        <f t="shared" si="1"/>
        <v>390.2439024390244</v>
      </c>
      <c r="H27" s="10">
        <f t="shared" si="3"/>
        <v>480</v>
      </c>
      <c r="I27" s="40" t="s">
        <v>46</v>
      </c>
    </row>
    <row r="28" spans="1:9" ht="24.75" customHeight="1">
      <c r="A28" s="77" t="s">
        <v>117</v>
      </c>
      <c r="B28" s="73" t="s">
        <v>98</v>
      </c>
      <c r="C28" s="7">
        <v>3</v>
      </c>
      <c r="D28" s="36" t="s">
        <v>8</v>
      </c>
      <c r="E28" s="10">
        <f t="shared" si="0"/>
        <v>48.78048780487805</v>
      </c>
      <c r="F28" s="21">
        <v>60</v>
      </c>
      <c r="G28" s="10">
        <f t="shared" si="1"/>
        <v>146.34146341463415</v>
      </c>
      <c r="H28" s="10">
        <f t="shared" si="3"/>
        <v>180</v>
      </c>
      <c r="I28" s="40" t="s">
        <v>72</v>
      </c>
    </row>
    <row r="29" spans="1:9" ht="41.25" customHeight="1">
      <c r="A29" s="76" t="s">
        <v>102</v>
      </c>
      <c r="B29" s="76" t="s">
        <v>101</v>
      </c>
      <c r="C29" s="5">
        <v>2</v>
      </c>
      <c r="D29" s="5" t="s">
        <v>8</v>
      </c>
      <c r="E29" s="10">
        <f t="shared" si="0"/>
        <v>146.34146341463415</v>
      </c>
      <c r="F29" s="10">
        <v>180</v>
      </c>
      <c r="G29" s="10">
        <f t="shared" si="1"/>
        <v>292.6829268292683</v>
      </c>
      <c r="H29" s="10">
        <f t="shared" si="3"/>
        <v>360</v>
      </c>
      <c r="I29" s="40" t="s">
        <v>47</v>
      </c>
    </row>
    <row r="30" spans="1:9" ht="54.75" customHeight="1">
      <c r="A30" s="76" t="s">
        <v>102</v>
      </c>
      <c r="B30" s="76" t="s">
        <v>103</v>
      </c>
      <c r="C30" s="5">
        <v>16</v>
      </c>
      <c r="D30" s="5" t="s">
        <v>8</v>
      </c>
      <c r="E30" s="10">
        <f t="shared" si="0"/>
        <v>219.51219512195124</v>
      </c>
      <c r="F30" s="10">
        <v>270</v>
      </c>
      <c r="G30" s="10">
        <f t="shared" si="1"/>
        <v>3512.19512195122</v>
      </c>
      <c r="H30" s="10">
        <f t="shared" si="3"/>
        <v>4320</v>
      </c>
      <c r="I30" s="40" t="s">
        <v>73</v>
      </c>
    </row>
    <row r="31" spans="1:9" ht="72" customHeight="1">
      <c r="A31" s="81" t="s">
        <v>13</v>
      </c>
      <c r="B31" s="72" t="s">
        <v>264</v>
      </c>
      <c r="C31" s="5">
        <v>20</v>
      </c>
      <c r="D31" s="5" t="s">
        <v>8</v>
      </c>
      <c r="E31" s="10">
        <f t="shared" si="0"/>
        <v>24.390243902439025</v>
      </c>
      <c r="F31" s="10">
        <v>30</v>
      </c>
      <c r="G31" s="10">
        <f t="shared" si="1"/>
        <v>487.8048780487805</v>
      </c>
      <c r="H31" s="10">
        <f t="shared" si="3"/>
        <v>600</v>
      </c>
      <c r="I31" s="40" t="s">
        <v>74</v>
      </c>
    </row>
    <row r="32" spans="1:12" ht="64.5" customHeight="1">
      <c r="A32" s="109" t="s">
        <v>267</v>
      </c>
      <c r="B32" s="109" t="s">
        <v>75</v>
      </c>
      <c r="C32" s="110">
        <v>3</v>
      </c>
      <c r="D32" s="110" t="s">
        <v>8</v>
      </c>
      <c r="E32" s="111">
        <f t="shared" si="0"/>
        <v>203.2520325203252</v>
      </c>
      <c r="F32" s="112">
        <v>250</v>
      </c>
      <c r="G32" s="111">
        <f t="shared" si="1"/>
        <v>609.7560975609756</v>
      </c>
      <c r="H32" s="111">
        <f t="shared" si="3"/>
        <v>750</v>
      </c>
      <c r="I32" s="113" t="s">
        <v>70</v>
      </c>
      <c r="J32" s="46"/>
      <c r="K32" s="46"/>
      <c r="L32" s="46"/>
    </row>
    <row r="33" spans="1:9" ht="93" customHeight="1">
      <c r="A33" s="78" t="s">
        <v>104</v>
      </c>
      <c r="B33" s="78" t="s">
        <v>105</v>
      </c>
      <c r="C33" s="7">
        <v>8</v>
      </c>
      <c r="D33" s="7" t="s">
        <v>8</v>
      </c>
      <c r="E33" s="10">
        <f t="shared" si="0"/>
        <v>284.5528455284553</v>
      </c>
      <c r="F33" s="21">
        <v>350</v>
      </c>
      <c r="G33" s="10">
        <f t="shared" si="1"/>
        <v>2276.4227642276423</v>
      </c>
      <c r="H33" s="10">
        <f t="shared" si="3"/>
        <v>2800</v>
      </c>
      <c r="I33" s="47" t="s">
        <v>47</v>
      </c>
    </row>
    <row r="34" spans="1:9" ht="133.5" customHeight="1">
      <c r="A34" s="72" t="s">
        <v>118</v>
      </c>
      <c r="B34" s="72" t="s">
        <v>119</v>
      </c>
      <c r="C34" s="6">
        <v>50</v>
      </c>
      <c r="D34" s="6" t="s">
        <v>8</v>
      </c>
      <c r="E34" s="10">
        <f t="shared" si="0"/>
        <v>81.30081300813008</v>
      </c>
      <c r="F34" s="22">
        <v>100</v>
      </c>
      <c r="G34" s="10">
        <f t="shared" si="1"/>
        <v>4065.040650406504</v>
      </c>
      <c r="H34" s="10">
        <f t="shared" si="3"/>
        <v>5000</v>
      </c>
      <c r="I34" s="47" t="s">
        <v>47</v>
      </c>
    </row>
    <row r="35" spans="1:9" ht="42" customHeight="1">
      <c r="A35" s="76" t="s">
        <v>246</v>
      </c>
      <c r="B35" s="76" t="s">
        <v>251</v>
      </c>
      <c r="C35" s="6">
        <v>2</v>
      </c>
      <c r="D35" s="6" t="s">
        <v>8</v>
      </c>
      <c r="E35" s="10">
        <f t="shared" si="0"/>
        <v>243.90243902439025</v>
      </c>
      <c r="F35" s="22">
        <v>300</v>
      </c>
      <c r="G35" s="10">
        <f t="shared" si="1"/>
        <v>487.8048780487805</v>
      </c>
      <c r="H35" s="10">
        <f t="shared" si="3"/>
        <v>600</v>
      </c>
      <c r="I35" s="47" t="s">
        <v>47</v>
      </c>
    </row>
    <row r="36" spans="1:9" ht="57.75" customHeight="1">
      <c r="A36" s="76" t="s">
        <v>250</v>
      </c>
      <c r="B36" s="76" t="s">
        <v>255</v>
      </c>
      <c r="C36" s="6">
        <v>2</v>
      </c>
      <c r="D36" s="6" t="s">
        <v>8</v>
      </c>
      <c r="E36" s="10">
        <f t="shared" si="0"/>
        <v>325.2032520325203</v>
      </c>
      <c r="F36" s="22">
        <v>400</v>
      </c>
      <c r="G36" s="10">
        <f t="shared" si="1"/>
        <v>650.4065040650406</v>
      </c>
      <c r="H36" s="10">
        <f t="shared" si="3"/>
        <v>800</v>
      </c>
      <c r="I36" s="47" t="s">
        <v>47</v>
      </c>
    </row>
    <row r="37" spans="1:9" ht="70.5" customHeight="1">
      <c r="A37" s="76" t="s">
        <v>247</v>
      </c>
      <c r="B37" s="72" t="s">
        <v>252</v>
      </c>
      <c r="C37" s="6">
        <v>2</v>
      </c>
      <c r="D37" s="6" t="s">
        <v>8</v>
      </c>
      <c r="E37" s="10">
        <f t="shared" si="0"/>
        <v>365.8536585365854</v>
      </c>
      <c r="F37" s="22">
        <v>450</v>
      </c>
      <c r="G37" s="10">
        <f t="shared" si="1"/>
        <v>731.7073170731708</v>
      </c>
      <c r="H37" s="10">
        <f t="shared" si="3"/>
        <v>900</v>
      </c>
      <c r="I37" s="47" t="s">
        <v>47</v>
      </c>
    </row>
    <row r="38" spans="1:9" ht="69.75" customHeight="1">
      <c r="A38" s="76" t="s">
        <v>249</v>
      </c>
      <c r="B38" s="76" t="s">
        <v>253</v>
      </c>
      <c r="C38" s="6">
        <v>2</v>
      </c>
      <c r="D38" s="6" t="s">
        <v>8</v>
      </c>
      <c r="E38" s="10">
        <f t="shared" si="0"/>
        <v>406.5040650406504</v>
      </c>
      <c r="F38" s="22">
        <v>500</v>
      </c>
      <c r="G38" s="10">
        <f t="shared" si="1"/>
        <v>813.0081300813008</v>
      </c>
      <c r="H38" s="10">
        <f t="shared" si="3"/>
        <v>1000</v>
      </c>
      <c r="I38" s="47" t="s">
        <v>47</v>
      </c>
    </row>
    <row r="39" spans="1:15" ht="95.25" customHeight="1">
      <c r="A39" s="77" t="s">
        <v>248</v>
      </c>
      <c r="B39" s="108" t="s">
        <v>254</v>
      </c>
      <c r="C39" s="7">
        <v>2</v>
      </c>
      <c r="D39" s="7" t="s">
        <v>8</v>
      </c>
      <c r="E39" s="10">
        <f t="shared" si="0"/>
        <v>626.0162601626016</v>
      </c>
      <c r="F39" s="21">
        <v>770</v>
      </c>
      <c r="G39" s="10">
        <f t="shared" si="1"/>
        <v>1252.0325203252032</v>
      </c>
      <c r="H39" s="10">
        <f t="shared" si="3"/>
        <v>1540</v>
      </c>
      <c r="I39" s="47" t="s">
        <v>47</v>
      </c>
      <c r="O39" s="2"/>
    </row>
    <row r="40" spans="1:9" ht="64.5" customHeight="1">
      <c r="A40" s="72" t="s">
        <v>172</v>
      </c>
      <c r="B40" s="72" t="s">
        <v>256</v>
      </c>
      <c r="C40" s="114">
        <v>25</v>
      </c>
      <c r="D40" s="114" t="s">
        <v>8</v>
      </c>
      <c r="E40" s="111">
        <f t="shared" si="0"/>
        <v>121.95121951219512</v>
      </c>
      <c r="F40" s="115">
        <v>150</v>
      </c>
      <c r="G40" s="111">
        <f t="shared" si="1"/>
        <v>3048.7804878048782</v>
      </c>
      <c r="H40" s="111">
        <f t="shared" si="3"/>
        <v>3750</v>
      </c>
      <c r="I40" s="116" t="s">
        <v>66</v>
      </c>
    </row>
    <row r="41" spans="1:9" ht="79.5" customHeight="1">
      <c r="A41" s="119" t="s">
        <v>173</v>
      </c>
      <c r="B41" s="119" t="s">
        <v>263</v>
      </c>
      <c r="C41" s="114">
        <v>100</v>
      </c>
      <c r="D41" s="114" t="s">
        <v>8</v>
      </c>
      <c r="E41" s="111">
        <f t="shared" si="0"/>
        <v>97.5609756097561</v>
      </c>
      <c r="F41" s="115">
        <v>120</v>
      </c>
      <c r="G41" s="111">
        <f t="shared" si="1"/>
        <v>9756.09756097561</v>
      </c>
      <c r="H41" s="111">
        <f t="shared" si="3"/>
        <v>12000</v>
      </c>
      <c r="I41" s="116" t="s">
        <v>66</v>
      </c>
    </row>
    <row r="42" spans="1:9" ht="48" customHeight="1">
      <c r="A42" s="82" t="s">
        <v>30</v>
      </c>
      <c r="B42" s="73" t="s">
        <v>112</v>
      </c>
      <c r="C42" s="7">
        <v>2</v>
      </c>
      <c r="D42" s="7" t="s">
        <v>8</v>
      </c>
      <c r="E42" s="10">
        <f t="shared" si="0"/>
        <v>650.4065040650406</v>
      </c>
      <c r="F42" s="21">
        <v>800</v>
      </c>
      <c r="G42" s="10">
        <f t="shared" si="1"/>
        <v>1300.8130081300812</v>
      </c>
      <c r="H42" s="10">
        <f t="shared" si="3"/>
        <v>1600</v>
      </c>
      <c r="I42" s="47" t="s">
        <v>67</v>
      </c>
    </row>
    <row r="43" spans="1:9" ht="56.25" customHeight="1">
      <c r="A43" s="77" t="s">
        <v>120</v>
      </c>
      <c r="B43" s="77" t="s">
        <v>142</v>
      </c>
      <c r="C43" s="7">
        <v>2</v>
      </c>
      <c r="D43" s="7" t="s">
        <v>8</v>
      </c>
      <c r="E43" s="10">
        <f t="shared" si="0"/>
        <v>325.2032520325203</v>
      </c>
      <c r="F43" s="21">
        <v>400</v>
      </c>
      <c r="G43" s="10">
        <f t="shared" si="1"/>
        <v>650.4065040650406</v>
      </c>
      <c r="H43" s="10">
        <f t="shared" si="3"/>
        <v>800</v>
      </c>
      <c r="I43" s="47" t="s">
        <v>67</v>
      </c>
    </row>
    <row r="44" spans="1:9" ht="44.25" customHeight="1">
      <c r="A44" s="77" t="s">
        <v>121</v>
      </c>
      <c r="B44" s="77" t="s">
        <v>143</v>
      </c>
      <c r="C44" s="7">
        <v>1</v>
      </c>
      <c r="D44" s="7" t="s">
        <v>8</v>
      </c>
      <c r="E44" s="10">
        <f t="shared" si="0"/>
        <v>325.2032520325203</v>
      </c>
      <c r="F44" s="21">
        <v>400</v>
      </c>
      <c r="G44" s="10">
        <f t="shared" si="1"/>
        <v>325.2032520325203</v>
      </c>
      <c r="H44" s="10">
        <f aca="true" t="shared" si="4" ref="H44:H79">SUM(F44*C44)</f>
        <v>400</v>
      </c>
      <c r="I44" s="47" t="s">
        <v>67</v>
      </c>
    </row>
    <row r="45" spans="1:9" ht="42" customHeight="1">
      <c r="A45" s="77" t="s">
        <v>122</v>
      </c>
      <c r="B45" s="77" t="s">
        <v>144</v>
      </c>
      <c r="C45" s="7">
        <v>1</v>
      </c>
      <c r="D45" s="7" t="s">
        <v>8</v>
      </c>
      <c r="E45" s="10">
        <f t="shared" si="0"/>
        <v>243.90243902439025</v>
      </c>
      <c r="F45" s="21">
        <v>300</v>
      </c>
      <c r="G45" s="10">
        <f t="shared" si="1"/>
        <v>243.90243902439025</v>
      </c>
      <c r="H45" s="10">
        <f t="shared" si="4"/>
        <v>300</v>
      </c>
      <c r="I45" s="47" t="s">
        <v>67</v>
      </c>
    </row>
    <row r="46" spans="1:9" ht="48" customHeight="1">
      <c r="A46" s="84" t="s">
        <v>124</v>
      </c>
      <c r="B46" s="73" t="s">
        <v>123</v>
      </c>
      <c r="C46" s="7">
        <v>4</v>
      </c>
      <c r="D46" s="7" t="s">
        <v>8</v>
      </c>
      <c r="E46" s="10">
        <f t="shared" si="0"/>
        <v>325.2032520325203</v>
      </c>
      <c r="F46" s="21">
        <v>400</v>
      </c>
      <c r="G46" s="10">
        <f t="shared" si="1"/>
        <v>1300.8130081300812</v>
      </c>
      <c r="H46" s="10">
        <f t="shared" si="4"/>
        <v>1600</v>
      </c>
      <c r="I46" s="47" t="s">
        <v>67</v>
      </c>
    </row>
    <row r="47" spans="1:9" ht="40.5" customHeight="1">
      <c r="A47" s="83" t="s">
        <v>114</v>
      </c>
      <c r="B47" s="73" t="s">
        <v>113</v>
      </c>
      <c r="C47" s="7">
        <v>34</v>
      </c>
      <c r="D47" s="7" t="s">
        <v>8</v>
      </c>
      <c r="E47" s="10">
        <f t="shared" si="0"/>
        <v>121.95121951219512</v>
      </c>
      <c r="F47" s="21">
        <v>150</v>
      </c>
      <c r="G47" s="10">
        <f t="shared" si="1"/>
        <v>4146.341463414634</v>
      </c>
      <c r="H47" s="10">
        <f t="shared" si="4"/>
        <v>5100</v>
      </c>
      <c r="I47" s="44" t="s">
        <v>76</v>
      </c>
    </row>
    <row r="48" spans="1:9" ht="114" customHeight="1">
      <c r="A48" s="72" t="s">
        <v>126</v>
      </c>
      <c r="B48" s="90" t="s">
        <v>125</v>
      </c>
      <c r="C48" s="7">
        <v>3</v>
      </c>
      <c r="D48" s="7" t="s">
        <v>8</v>
      </c>
      <c r="E48" s="10">
        <f t="shared" si="0"/>
        <v>569.1056910569106</v>
      </c>
      <c r="F48" s="21">
        <v>700</v>
      </c>
      <c r="G48" s="10">
        <f t="shared" si="1"/>
        <v>1707.3170731707319</v>
      </c>
      <c r="H48" s="52">
        <f t="shared" si="4"/>
        <v>2100</v>
      </c>
      <c r="I48" s="85" t="s">
        <v>62</v>
      </c>
    </row>
    <row r="49" spans="1:9" ht="74.25" customHeight="1">
      <c r="A49" s="89" t="s">
        <v>90</v>
      </c>
      <c r="B49" s="88" t="s">
        <v>163</v>
      </c>
      <c r="C49" s="7">
        <v>1</v>
      </c>
      <c r="D49" s="7" t="s">
        <v>8</v>
      </c>
      <c r="E49" s="10">
        <f t="shared" si="0"/>
        <v>422.7642276422764</v>
      </c>
      <c r="F49" s="21">
        <v>520</v>
      </c>
      <c r="G49" s="10">
        <f t="shared" si="1"/>
        <v>422.7642276422764</v>
      </c>
      <c r="H49" s="10">
        <f t="shared" si="4"/>
        <v>520</v>
      </c>
      <c r="I49" s="28" t="s">
        <v>63</v>
      </c>
    </row>
    <row r="50" spans="1:9" ht="76.5" customHeight="1">
      <c r="A50" s="72" t="s">
        <v>90</v>
      </c>
      <c r="B50" s="76" t="s">
        <v>164</v>
      </c>
      <c r="C50" s="7">
        <v>1</v>
      </c>
      <c r="D50" s="7" t="s">
        <v>8</v>
      </c>
      <c r="E50" s="10">
        <f t="shared" si="0"/>
        <v>487.8048780487805</v>
      </c>
      <c r="F50" s="21">
        <v>600</v>
      </c>
      <c r="G50" s="10">
        <f t="shared" si="1"/>
        <v>487.8048780487805</v>
      </c>
      <c r="H50" s="10">
        <f t="shared" si="4"/>
        <v>600</v>
      </c>
      <c r="I50" s="28" t="s">
        <v>63</v>
      </c>
    </row>
    <row r="51" spans="1:9" ht="57" customHeight="1">
      <c r="A51" s="72" t="s">
        <v>165</v>
      </c>
      <c r="B51" s="72" t="s">
        <v>166</v>
      </c>
      <c r="C51" s="7">
        <v>1</v>
      </c>
      <c r="D51" s="36" t="s">
        <v>8</v>
      </c>
      <c r="E51" s="10">
        <f t="shared" si="0"/>
        <v>390.2439024390244</v>
      </c>
      <c r="F51" s="21">
        <v>480</v>
      </c>
      <c r="G51" s="10">
        <f t="shared" si="1"/>
        <v>390.2439024390244</v>
      </c>
      <c r="H51" s="10">
        <f t="shared" si="4"/>
        <v>480</v>
      </c>
      <c r="I51" s="28" t="s">
        <v>63</v>
      </c>
    </row>
    <row r="52" spans="1:9" ht="54" customHeight="1">
      <c r="A52" s="72" t="s">
        <v>167</v>
      </c>
      <c r="B52" s="72" t="s">
        <v>168</v>
      </c>
      <c r="C52" s="7">
        <v>1</v>
      </c>
      <c r="D52" s="7" t="s">
        <v>8</v>
      </c>
      <c r="E52" s="10">
        <f t="shared" si="0"/>
        <v>284.5528455284553</v>
      </c>
      <c r="F52" s="21">
        <v>350</v>
      </c>
      <c r="G52" s="10">
        <f t="shared" si="1"/>
        <v>284.5528455284553</v>
      </c>
      <c r="H52" s="10">
        <f t="shared" si="4"/>
        <v>350</v>
      </c>
      <c r="I52" s="28" t="s">
        <v>63</v>
      </c>
    </row>
    <row r="53" spans="1:9" ht="44.25" customHeight="1">
      <c r="A53" s="72" t="s">
        <v>169</v>
      </c>
      <c r="B53" s="76" t="s">
        <v>170</v>
      </c>
      <c r="C53" s="7">
        <v>1</v>
      </c>
      <c r="D53" s="7" t="s">
        <v>8</v>
      </c>
      <c r="E53" s="10">
        <f t="shared" si="0"/>
        <v>77.23577235772358</v>
      </c>
      <c r="F53" s="21">
        <v>95</v>
      </c>
      <c r="G53" s="10">
        <f t="shared" si="1"/>
        <v>77.23577235772358</v>
      </c>
      <c r="H53" s="10">
        <f t="shared" si="4"/>
        <v>95</v>
      </c>
      <c r="I53" s="28" t="s">
        <v>63</v>
      </c>
    </row>
    <row r="54" spans="1:9" ht="53.25" customHeight="1">
      <c r="A54" s="72" t="s">
        <v>157</v>
      </c>
      <c r="B54" s="76" t="s">
        <v>158</v>
      </c>
      <c r="C54" s="7">
        <v>1</v>
      </c>
      <c r="D54" s="7" t="s">
        <v>8</v>
      </c>
      <c r="E54" s="10">
        <f t="shared" si="0"/>
        <v>406.5040650406504</v>
      </c>
      <c r="F54" s="21">
        <v>500</v>
      </c>
      <c r="G54" s="10">
        <f t="shared" si="1"/>
        <v>406.5040650406504</v>
      </c>
      <c r="H54" s="10">
        <f t="shared" si="4"/>
        <v>500</v>
      </c>
      <c r="I54" s="47" t="s">
        <v>77</v>
      </c>
    </row>
    <row r="55" spans="1:9" ht="58.5" customHeight="1">
      <c r="A55" s="72" t="s">
        <v>90</v>
      </c>
      <c r="B55" s="76" t="s">
        <v>159</v>
      </c>
      <c r="C55" s="7">
        <v>1</v>
      </c>
      <c r="D55" s="36" t="s">
        <v>8</v>
      </c>
      <c r="E55" s="10">
        <f t="shared" si="0"/>
        <v>772.3577235772358</v>
      </c>
      <c r="F55" s="21">
        <v>950</v>
      </c>
      <c r="G55" s="10">
        <f t="shared" si="1"/>
        <v>772.3577235772358</v>
      </c>
      <c r="H55" s="10">
        <f t="shared" si="4"/>
        <v>950</v>
      </c>
      <c r="I55" s="47" t="s">
        <v>77</v>
      </c>
    </row>
    <row r="56" spans="1:9" ht="72" customHeight="1">
      <c r="A56" s="72" t="s">
        <v>160</v>
      </c>
      <c r="B56" s="72" t="s">
        <v>162</v>
      </c>
      <c r="C56" s="7">
        <v>1</v>
      </c>
      <c r="D56" s="7" t="s">
        <v>8</v>
      </c>
      <c r="E56" s="10">
        <f t="shared" si="0"/>
        <v>650.4065040650406</v>
      </c>
      <c r="F56" s="21">
        <v>800</v>
      </c>
      <c r="G56" s="10">
        <f t="shared" si="1"/>
        <v>650.4065040650406</v>
      </c>
      <c r="H56" s="10">
        <f t="shared" si="4"/>
        <v>800</v>
      </c>
      <c r="I56" s="47" t="s">
        <v>77</v>
      </c>
    </row>
    <row r="57" spans="1:9" ht="95.25" customHeight="1">
      <c r="A57" s="72" t="s">
        <v>161</v>
      </c>
      <c r="B57" s="76" t="s">
        <v>64</v>
      </c>
      <c r="C57" s="7">
        <v>2</v>
      </c>
      <c r="D57" s="7" t="s">
        <v>8</v>
      </c>
      <c r="E57" s="10">
        <f t="shared" si="0"/>
        <v>528.4552845528456</v>
      </c>
      <c r="F57" s="21">
        <v>650</v>
      </c>
      <c r="G57" s="10">
        <f t="shared" si="1"/>
        <v>1056.9105691056911</v>
      </c>
      <c r="H57" s="10">
        <f t="shared" si="4"/>
        <v>1300</v>
      </c>
      <c r="I57" s="44" t="s">
        <v>78</v>
      </c>
    </row>
    <row r="58" spans="1:9" ht="52.5" customHeight="1">
      <c r="A58" s="72" t="s">
        <v>150</v>
      </c>
      <c r="B58" s="73" t="s">
        <v>171</v>
      </c>
      <c r="C58" s="7">
        <v>8</v>
      </c>
      <c r="D58" s="36" t="s">
        <v>8</v>
      </c>
      <c r="E58" s="10">
        <f t="shared" si="0"/>
        <v>211.3821138211382</v>
      </c>
      <c r="F58" s="21">
        <v>260</v>
      </c>
      <c r="G58" s="10">
        <f t="shared" si="1"/>
        <v>1691.0569105691056</v>
      </c>
      <c r="H58" s="10">
        <f t="shared" si="4"/>
        <v>2080</v>
      </c>
      <c r="I58" s="47" t="s">
        <v>77</v>
      </c>
    </row>
    <row r="59" spans="1:9" ht="66.75" customHeight="1">
      <c r="A59" s="76" t="s">
        <v>151</v>
      </c>
      <c r="B59" s="76" t="s">
        <v>152</v>
      </c>
      <c r="C59" s="7">
        <v>2</v>
      </c>
      <c r="D59" s="7" t="s">
        <v>8</v>
      </c>
      <c r="E59" s="10">
        <f t="shared" si="0"/>
        <v>365.8536585365854</v>
      </c>
      <c r="F59" s="21">
        <v>450</v>
      </c>
      <c r="G59" s="10">
        <f t="shared" si="1"/>
        <v>731.7073170731708</v>
      </c>
      <c r="H59" s="10">
        <f t="shared" si="4"/>
        <v>900</v>
      </c>
      <c r="I59" s="47" t="s">
        <v>77</v>
      </c>
    </row>
    <row r="60" spans="1:9" ht="77.25" customHeight="1">
      <c r="A60" s="72" t="s">
        <v>149</v>
      </c>
      <c r="B60" s="72" t="s">
        <v>153</v>
      </c>
      <c r="C60" s="7">
        <v>2</v>
      </c>
      <c r="D60" s="7" t="s">
        <v>8</v>
      </c>
      <c r="E60" s="10">
        <f t="shared" si="0"/>
        <v>650.4065040650406</v>
      </c>
      <c r="F60" s="21">
        <v>800</v>
      </c>
      <c r="G60" s="10">
        <f t="shared" si="1"/>
        <v>1300.8130081300812</v>
      </c>
      <c r="H60" s="10">
        <f t="shared" si="4"/>
        <v>1600</v>
      </c>
      <c r="I60" s="44" t="s">
        <v>78</v>
      </c>
    </row>
    <row r="61" spans="1:9" ht="69" customHeight="1">
      <c r="A61" s="72" t="s">
        <v>148</v>
      </c>
      <c r="B61" s="72" t="s">
        <v>154</v>
      </c>
      <c r="C61" s="7">
        <v>2</v>
      </c>
      <c r="D61" s="7" t="s">
        <v>8</v>
      </c>
      <c r="E61" s="10">
        <f t="shared" si="0"/>
        <v>487.8048780487805</v>
      </c>
      <c r="F61" s="21">
        <v>600</v>
      </c>
      <c r="G61" s="10">
        <f t="shared" si="1"/>
        <v>975.609756097561</v>
      </c>
      <c r="H61" s="10">
        <f t="shared" si="4"/>
        <v>1200</v>
      </c>
      <c r="I61" s="47" t="s">
        <v>63</v>
      </c>
    </row>
    <row r="62" spans="1:9" ht="78.75" customHeight="1">
      <c r="A62" s="72" t="s">
        <v>147</v>
      </c>
      <c r="B62" s="72" t="s">
        <v>155</v>
      </c>
      <c r="C62" s="7">
        <v>1</v>
      </c>
      <c r="D62" s="7" t="s">
        <v>8</v>
      </c>
      <c r="E62" s="10">
        <f t="shared" si="0"/>
        <v>487.8048780487805</v>
      </c>
      <c r="F62" s="21">
        <v>600</v>
      </c>
      <c r="G62" s="10">
        <f t="shared" si="1"/>
        <v>487.8048780487805</v>
      </c>
      <c r="H62" s="10">
        <f t="shared" si="4"/>
        <v>600</v>
      </c>
      <c r="I62" s="47" t="s">
        <v>63</v>
      </c>
    </row>
    <row r="63" spans="1:9" ht="75" customHeight="1">
      <c r="A63" s="72" t="s">
        <v>146</v>
      </c>
      <c r="B63" s="72" t="s">
        <v>156</v>
      </c>
      <c r="C63" s="7">
        <v>1</v>
      </c>
      <c r="D63" s="36" t="s">
        <v>8</v>
      </c>
      <c r="E63" s="10">
        <f t="shared" si="0"/>
        <v>487.8048780487805</v>
      </c>
      <c r="F63" s="21">
        <v>600</v>
      </c>
      <c r="G63" s="10">
        <f t="shared" si="1"/>
        <v>487.8048780487805</v>
      </c>
      <c r="H63" s="10">
        <f t="shared" si="4"/>
        <v>600</v>
      </c>
      <c r="I63" s="47" t="s">
        <v>63</v>
      </c>
    </row>
    <row r="64" spans="1:9" ht="63.75">
      <c r="A64" s="72" t="s">
        <v>110</v>
      </c>
      <c r="B64" s="76" t="s">
        <v>111</v>
      </c>
      <c r="C64" s="7">
        <v>1</v>
      </c>
      <c r="D64" s="7" t="s">
        <v>8</v>
      </c>
      <c r="E64" s="10">
        <f t="shared" si="0"/>
        <v>894.308943089431</v>
      </c>
      <c r="F64" s="21">
        <v>1100</v>
      </c>
      <c r="G64" s="10">
        <f t="shared" si="1"/>
        <v>894.308943089431</v>
      </c>
      <c r="H64" s="10">
        <f t="shared" si="4"/>
        <v>1100</v>
      </c>
      <c r="I64" s="47" t="s">
        <v>65</v>
      </c>
    </row>
    <row r="65" spans="1:9" ht="60" customHeight="1">
      <c r="A65" s="72" t="s">
        <v>110</v>
      </c>
      <c r="B65" s="81" t="s">
        <v>41</v>
      </c>
      <c r="C65" s="7">
        <v>1</v>
      </c>
      <c r="D65" s="7" t="s">
        <v>8</v>
      </c>
      <c r="E65" s="10">
        <f t="shared" si="0"/>
        <v>772.3577235772358</v>
      </c>
      <c r="F65" s="21">
        <v>950</v>
      </c>
      <c r="G65" s="10">
        <f t="shared" si="1"/>
        <v>772.3577235772358</v>
      </c>
      <c r="H65" s="10">
        <f t="shared" si="4"/>
        <v>950</v>
      </c>
      <c r="I65" s="47" t="s">
        <v>65</v>
      </c>
    </row>
    <row r="66" spans="1:9" ht="51.75" customHeight="1">
      <c r="A66" s="120" t="s">
        <v>257</v>
      </c>
      <c r="B66" s="120" t="s">
        <v>79</v>
      </c>
      <c r="C66" s="122">
        <v>10</v>
      </c>
      <c r="D66" s="122" t="s">
        <v>8</v>
      </c>
      <c r="E66" s="123">
        <f aca="true" t="shared" si="5" ref="E66:E79">SUM(F66/123%)</f>
        <v>162.60162601626016</v>
      </c>
      <c r="F66" s="124">
        <v>200</v>
      </c>
      <c r="G66" s="123">
        <f aca="true" t="shared" si="6" ref="G66:G79">SUM(E66*C66)</f>
        <v>1626.0162601626016</v>
      </c>
      <c r="H66" s="123">
        <f t="shared" si="4"/>
        <v>2000</v>
      </c>
      <c r="I66" s="125" t="s">
        <v>55</v>
      </c>
    </row>
    <row r="67" spans="1:9" ht="51.75" customHeight="1">
      <c r="A67" s="72" t="s">
        <v>258</v>
      </c>
      <c r="B67" s="121" t="s">
        <v>42</v>
      </c>
      <c r="C67" s="122">
        <v>10</v>
      </c>
      <c r="D67" s="122" t="s">
        <v>8</v>
      </c>
      <c r="E67" s="123">
        <f t="shared" si="5"/>
        <v>97.5609756097561</v>
      </c>
      <c r="F67" s="124">
        <v>120</v>
      </c>
      <c r="G67" s="123">
        <f t="shared" si="6"/>
        <v>975.609756097561</v>
      </c>
      <c r="H67" s="123">
        <f t="shared" si="4"/>
        <v>1200</v>
      </c>
      <c r="I67" s="126"/>
    </row>
    <row r="68" spans="1:9" ht="68.25" customHeight="1">
      <c r="A68" s="75" t="s">
        <v>29</v>
      </c>
      <c r="B68" s="75" t="s">
        <v>127</v>
      </c>
      <c r="C68" s="54">
        <v>2</v>
      </c>
      <c r="D68" s="33" t="s">
        <v>8</v>
      </c>
      <c r="E68" s="10">
        <f t="shared" si="5"/>
        <v>731.7073170731708</v>
      </c>
      <c r="F68" s="55">
        <v>900</v>
      </c>
      <c r="G68" s="10">
        <f t="shared" si="6"/>
        <v>1463.4146341463415</v>
      </c>
      <c r="H68" s="48">
        <f t="shared" si="4"/>
        <v>1800</v>
      </c>
      <c r="I68" t="s">
        <v>70</v>
      </c>
    </row>
    <row r="69" spans="1:8" ht="64.5" customHeight="1">
      <c r="A69" s="74" t="s">
        <v>128</v>
      </c>
      <c r="B69" s="74" t="s">
        <v>129</v>
      </c>
      <c r="C69" s="36">
        <v>6</v>
      </c>
      <c r="D69" s="36" t="s">
        <v>8</v>
      </c>
      <c r="E69" s="10">
        <f t="shared" si="5"/>
        <v>308.9430894308943</v>
      </c>
      <c r="F69" s="56">
        <v>380</v>
      </c>
      <c r="G69" s="10">
        <f t="shared" si="6"/>
        <v>1853.6585365853657</v>
      </c>
      <c r="H69" s="48">
        <f t="shared" si="4"/>
        <v>2280</v>
      </c>
    </row>
    <row r="70" spans="1:8" ht="29.25" customHeight="1">
      <c r="A70" s="37" t="s">
        <v>81</v>
      </c>
      <c r="B70" s="167" t="s">
        <v>309</v>
      </c>
      <c r="C70" s="7">
        <v>1</v>
      </c>
      <c r="D70" s="7" t="s">
        <v>7</v>
      </c>
      <c r="E70" s="10">
        <f t="shared" si="5"/>
        <v>813.0081300813008</v>
      </c>
      <c r="F70" s="21">
        <v>1000</v>
      </c>
      <c r="G70" s="10">
        <f t="shared" si="6"/>
        <v>813.0081300813008</v>
      </c>
      <c r="H70" s="10">
        <f t="shared" si="4"/>
        <v>1000</v>
      </c>
    </row>
    <row r="71" spans="1:8" ht="33.75" customHeight="1">
      <c r="A71" s="49" t="s">
        <v>34</v>
      </c>
      <c r="B71" s="168"/>
      <c r="C71" s="7">
        <v>2</v>
      </c>
      <c r="D71" s="7" t="s">
        <v>7</v>
      </c>
      <c r="E71" s="10">
        <f t="shared" si="5"/>
        <v>1219.5121951219512</v>
      </c>
      <c r="F71" s="21">
        <v>1500</v>
      </c>
      <c r="G71" s="10">
        <f t="shared" si="6"/>
        <v>2439.0243902439024</v>
      </c>
      <c r="H71" s="10">
        <f t="shared" si="4"/>
        <v>3000</v>
      </c>
    </row>
    <row r="72" spans="1:8" ht="63" customHeight="1">
      <c r="A72" s="108" t="s">
        <v>261</v>
      </c>
      <c r="B72" s="77" t="s">
        <v>262</v>
      </c>
      <c r="C72" s="7">
        <v>2</v>
      </c>
      <c r="D72" s="36" t="s">
        <v>8</v>
      </c>
      <c r="E72" s="10">
        <f t="shared" si="5"/>
        <v>731.7073170731708</v>
      </c>
      <c r="F72" s="21">
        <v>900</v>
      </c>
      <c r="G72" s="10">
        <f t="shared" si="6"/>
        <v>1463.4146341463415</v>
      </c>
      <c r="H72" s="10">
        <f t="shared" si="4"/>
        <v>1800</v>
      </c>
    </row>
    <row r="73" spans="1:8" ht="33.75" customHeight="1">
      <c r="A73" s="79" t="s">
        <v>106</v>
      </c>
      <c r="B73" s="79" t="s">
        <v>107</v>
      </c>
      <c r="C73" s="6">
        <v>12</v>
      </c>
      <c r="D73" s="6" t="s">
        <v>8</v>
      </c>
      <c r="E73" s="10">
        <f t="shared" si="5"/>
        <v>36.58536585365854</v>
      </c>
      <c r="F73" s="26">
        <v>45</v>
      </c>
      <c r="G73" s="10">
        <f t="shared" si="6"/>
        <v>439.0243902439024</v>
      </c>
      <c r="H73" s="26">
        <f t="shared" si="4"/>
        <v>540</v>
      </c>
    </row>
    <row r="74" spans="1:8" ht="27" customHeight="1">
      <c r="A74" s="79" t="s">
        <v>106</v>
      </c>
      <c r="B74" s="73" t="s">
        <v>108</v>
      </c>
      <c r="C74" s="6">
        <v>58</v>
      </c>
      <c r="D74" s="6" t="s">
        <v>8</v>
      </c>
      <c r="E74" s="10">
        <f t="shared" si="5"/>
        <v>20.32520325203252</v>
      </c>
      <c r="F74" s="26">
        <v>25</v>
      </c>
      <c r="G74" s="10">
        <f t="shared" si="6"/>
        <v>1178.861788617886</v>
      </c>
      <c r="H74" s="26">
        <f t="shared" si="4"/>
        <v>1450</v>
      </c>
    </row>
    <row r="75" spans="1:8" ht="40.5" customHeight="1">
      <c r="A75" s="80" t="s">
        <v>106</v>
      </c>
      <c r="B75" s="73" t="s">
        <v>109</v>
      </c>
      <c r="C75" s="5">
        <v>12</v>
      </c>
      <c r="D75" s="6" t="s">
        <v>8</v>
      </c>
      <c r="E75" s="10">
        <f t="shared" si="5"/>
        <v>24.390243902439025</v>
      </c>
      <c r="F75" s="27">
        <v>30</v>
      </c>
      <c r="G75" s="10">
        <f t="shared" si="6"/>
        <v>292.6829268292683</v>
      </c>
      <c r="H75" s="27">
        <f t="shared" si="4"/>
        <v>360</v>
      </c>
    </row>
    <row r="76" spans="1:8" ht="30" customHeight="1">
      <c r="A76" s="39" t="s">
        <v>35</v>
      </c>
      <c r="B76" s="164" t="s">
        <v>308</v>
      </c>
      <c r="C76" s="6">
        <v>30</v>
      </c>
      <c r="D76" s="6" t="s">
        <v>8</v>
      </c>
      <c r="E76" s="10">
        <f t="shared" si="5"/>
        <v>40.65040650406504</v>
      </c>
      <c r="F76" s="26">
        <v>50</v>
      </c>
      <c r="G76" s="10">
        <f t="shared" si="6"/>
        <v>1219.5121951219512</v>
      </c>
      <c r="H76" s="26">
        <f t="shared" si="4"/>
        <v>1500</v>
      </c>
    </row>
    <row r="77" spans="1:8" ht="27.75" customHeight="1">
      <c r="A77" s="39" t="s">
        <v>36</v>
      </c>
      <c r="B77" s="165"/>
      <c r="C77" s="6">
        <v>34</v>
      </c>
      <c r="D77" s="6" t="s">
        <v>8</v>
      </c>
      <c r="E77" s="10">
        <f t="shared" si="5"/>
        <v>48.78048780487805</v>
      </c>
      <c r="F77" s="26">
        <v>60</v>
      </c>
      <c r="G77" s="10">
        <f t="shared" si="6"/>
        <v>1658.5365853658536</v>
      </c>
      <c r="H77" s="26">
        <f t="shared" si="4"/>
        <v>2040</v>
      </c>
    </row>
    <row r="78" spans="1:8" ht="28.5" customHeight="1">
      <c r="A78" s="39" t="s">
        <v>37</v>
      </c>
      <c r="B78" s="166"/>
      <c r="C78" s="6">
        <v>30</v>
      </c>
      <c r="D78" s="6" t="s">
        <v>8</v>
      </c>
      <c r="E78" s="10">
        <f t="shared" si="5"/>
        <v>48.78048780487805</v>
      </c>
      <c r="F78" s="26">
        <v>60</v>
      </c>
      <c r="G78" s="10">
        <f t="shared" si="6"/>
        <v>1463.4146341463415</v>
      </c>
      <c r="H78" s="26">
        <f t="shared" si="4"/>
        <v>1800</v>
      </c>
    </row>
    <row r="79" spans="1:8" ht="66.75" customHeight="1">
      <c r="A79" s="130" t="s">
        <v>38</v>
      </c>
      <c r="B79" s="133" t="s">
        <v>268</v>
      </c>
      <c r="C79" s="5">
        <v>3</v>
      </c>
      <c r="D79" s="6" t="s">
        <v>8</v>
      </c>
      <c r="E79" s="10">
        <f t="shared" si="5"/>
        <v>650.4065040650406</v>
      </c>
      <c r="F79" s="27">
        <v>800</v>
      </c>
      <c r="G79" s="10">
        <f t="shared" si="6"/>
        <v>1951.2195121951218</v>
      </c>
      <c r="H79" s="27">
        <f t="shared" si="4"/>
        <v>2400</v>
      </c>
    </row>
    <row r="80" spans="1:8" ht="24.75" customHeight="1">
      <c r="A80" s="32"/>
      <c r="B80" s="32"/>
      <c r="C80" s="6"/>
      <c r="D80" s="6"/>
      <c r="E80" s="27"/>
      <c r="F80" s="22"/>
      <c r="G80" s="31">
        <f>SUM(G4:G79)</f>
        <v>241776.42276422752</v>
      </c>
      <c r="H80" s="66">
        <f>SUM(H4:H79)</f>
        <v>297385</v>
      </c>
    </row>
    <row r="81" spans="1:8" ht="24.75" customHeight="1">
      <c r="A81" s="14" t="s">
        <v>40</v>
      </c>
      <c r="B81" s="14"/>
      <c r="C81" s="15"/>
      <c r="D81" s="15"/>
      <c r="E81" s="23"/>
      <c r="F81" s="23"/>
      <c r="G81" s="24"/>
      <c r="H81" s="24"/>
    </row>
    <row r="82" spans="1:8" ht="24.75" customHeight="1">
      <c r="A82" s="14"/>
      <c r="B82" s="14"/>
      <c r="C82" s="14"/>
      <c r="D82" s="14"/>
      <c r="E82" s="16"/>
      <c r="F82" s="17"/>
      <c r="G82" s="67" t="s">
        <v>84</v>
      </c>
      <c r="H82" s="66">
        <v>415450</v>
      </c>
    </row>
    <row r="83" ht="24.75" customHeight="1"/>
    <row r="84" ht="24.75" customHeight="1"/>
    <row r="85" ht="24.75" customHeight="1"/>
    <row r="86" spans="3:5" ht="29.25" customHeight="1">
      <c r="C86">
        <v>382000</v>
      </c>
      <c r="E86">
        <v>415450</v>
      </c>
    </row>
    <row r="87" spans="3:5" ht="25.5" customHeight="1">
      <c r="C87">
        <v>261000</v>
      </c>
      <c r="E87">
        <v>275450</v>
      </c>
    </row>
    <row r="88" spans="3:5" ht="25.5" customHeight="1">
      <c r="C88">
        <v>53800</v>
      </c>
      <c r="E88">
        <v>65000</v>
      </c>
    </row>
    <row r="89" spans="3:5" ht="12.75">
      <c r="C89">
        <v>26800</v>
      </c>
      <c r="E89">
        <v>29800</v>
      </c>
    </row>
    <row r="90" spans="3:5" ht="12.75">
      <c r="C90">
        <f>SUM(C86:C89)</f>
        <v>723600</v>
      </c>
      <c r="E90">
        <f>SUM(E86:E89)</f>
        <v>785700</v>
      </c>
    </row>
  </sheetData>
  <sheetProtection/>
  <mergeCells count="3">
    <mergeCell ref="A1:H1"/>
    <mergeCell ref="B76:B78"/>
    <mergeCell ref="B70:B71"/>
  </mergeCells>
  <printOptions/>
  <pageMargins left="0.07874015748031496" right="0.07874015748031496" top="0.3937007874015748" bottom="0.3937007874015748"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J23"/>
  <sheetViews>
    <sheetView zoomScalePageLayoutView="0" workbookViewId="0" topLeftCell="A40">
      <selection activeCell="B12" sqref="B12"/>
    </sheetView>
  </sheetViews>
  <sheetFormatPr defaultColWidth="9.140625" defaultRowHeight="12.75"/>
  <cols>
    <col min="1" max="1" width="53.7109375" style="0" customWidth="1"/>
    <col min="2" max="2" width="75.421875" style="0" customWidth="1"/>
    <col min="3" max="3" width="11.00390625" style="0" customWidth="1"/>
    <col min="5" max="6" width="11.8515625" style="0" customWidth="1"/>
    <col min="7" max="7" width="16.57421875" style="0" customWidth="1"/>
    <col min="8" max="8" width="15.57421875" style="0" customWidth="1"/>
    <col min="9" max="9" width="14.421875" style="0" customWidth="1"/>
    <col min="10" max="10" width="23.140625" style="0" customWidth="1"/>
  </cols>
  <sheetData>
    <row r="1" spans="1:8" ht="15">
      <c r="A1" s="163" t="s">
        <v>275</v>
      </c>
      <c r="B1" s="163"/>
      <c r="C1" s="163"/>
      <c r="D1" s="163"/>
      <c r="E1" s="163"/>
      <c r="F1" s="163"/>
      <c r="G1" s="163"/>
      <c r="H1" s="163"/>
    </row>
    <row r="2" spans="1:8" ht="12.75">
      <c r="A2" s="28"/>
      <c r="B2" s="28"/>
      <c r="C2" s="28"/>
      <c r="D2" s="28"/>
      <c r="E2" s="28"/>
      <c r="F2" s="28"/>
      <c r="G2" s="28"/>
      <c r="H2" s="28"/>
    </row>
    <row r="3" spans="1:8" ht="19.5" customHeight="1">
      <c r="A3" s="8" t="s">
        <v>0</v>
      </c>
      <c r="B3" s="8" t="s">
        <v>186</v>
      </c>
      <c r="C3" s="8" t="s">
        <v>1</v>
      </c>
      <c r="D3" s="8" t="s">
        <v>2</v>
      </c>
      <c r="E3" s="9" t="s">
        <v>3</v>
      </c>
      <c r="F3" s="9" t="s">
        <v>4</v>
      </c>
      <c r="G3" s="9" t="s">
        <v>6</v>
      </c>
      <c r="H3" s="9" t="s">
        <v>5</v>
      </c>
    </row>
    <row r="4" spans="1:10" ht="179.25" customHeight="1">
      <c r="A4" s="76" t="s">
        <v>50</v>
      </c>
      <c r="B4" s="73" t="s">
        <v>177</v>
      </c>
      <c r="C4" s="5">
        <v>11</v>
      </c>
      <c r="D4" s="6" t="s">
        <v>8</v>
      </c>
      <c r="E4" s="27">
        <f aca="true" t="shared" si="0" ref="E4:E19">SUM(F4/123%)</f>
        <v>4715.447154471545</v>
      </c>
      <c r="F4" s="27">
        <v>5800</v>
      </c>
      <c r="G4" s="27">
        <f aca="true" t="shared" si="1" ref="G4:G19">SUM(H4/123%)</f>
        <v>51869.918699186994</v>
      </c>
      <c r="H4" s="27">
        <f aca="true" t="shared" si="2" ref="H4:H19">SUM(F4*C4)</f>
        <v>63800</v>
      </c>
      <c r="I4" s="40" t="s">
        <v>53</v>
      </c>
      <c r="J4" s="45" t="s">
        <v>61</v>
      </c>
    </row>
    <row r="5" spans="1:9" ht="24.75" customHeight="1">
      <c r="A5" s="37" t="s">
        <v>51</v>
      </c>
      <c r="B5" s="37"/>
      <c r="C5" s="5">
        <v>17</v>
      </c>
      <c r="D5" s="6" t="s">
        <v>8</v>
      </c>
      <c r="E5" s="27">
        <f t="shared" si="0"/>
        <v>1869.918699186992</v>
      </c>
      <c r="F5" s="27">
        <v>2300</v>
      </c>
      <c r="G5" s="27">
        <f t="shared" si="1"/>
        <v>31788.61788617886</v>
      </c>
      <c r="H5" s="27">
        <f t="shared" si="2"/>
        <v>39100</v>
      </c>
      <c r="I5" s="40" t="s">
        <v>53</v>
      </c>
    </row>
    <row r="6" spans="1:9" ht="24.75" customHeight="1">
      <c r="A6" s="37" t="s">
        <v>32</v>
      </c>
      <c r="B6" s="37"/>
      <c r="C6" s="5">
        <v>6</v>
      </c>
      <c r="D6" s="6" t="s">
        <v>8</v>
      </c>
      <c r="E6" s="27">
        <f t="shared" si="0"/>
        <v>2032.520325203252</v>
      </c>
      <c r="F6" s="27">
        <v>2500</v>
      </c>
      <c r="G6" s="27">
        <f t="shared" si="1"/>
        <v>12195.121951219513</v>
      </c>
      <c r="H6" s="27">
        <f t="shared" si="2"/>
        <v>15000</v>
      </c>
      <c r="I6" s="40" t="s">
        <v>52</v>
      </c>
    </row>
    <row r="7" spans="1:9" ht="105" customHeight="1">
      <c r="A7" s="142" t="s">
        <v>11</v>
      </c>
      <c r="B7" s="143" t="s">
        <v>306</v>
      </c>
      <c r="C7" s="25">
        <v>17</v>
      </c>
      <c r="D7" s="25" t="s">
        <v>8</v>
      </c>
      <c r="E7" s="27">
        <f t="shared" si="0"/>
        <v>138.21138211382114</v>
      </c>
      <c r="F7" s="29">
        <v>170</v>
      </c>
      <c r="G7" s="27">
        <f t="shared" si="1"/>
        <v>2349.5934959349593</v>
      </c>
      <c r="H7" s="27">
        <f t="shared" si="2"/>
        <v>2890</v>
      </c>
      <c r="I7" s="41" t="s">
        <v>53</v>
      </c>
    </row>
    <row r="8" spans="1:9" ht="409.5" customHeight="1">
      <c r="A8" s="186" t="s">
        <v>23</v>
      </c>
      <c r="B8" s="171" t="s">
        <v>302</v>
      </c>
      <c r="C8" s="173">
        <v>2</v>
      </c>
      <c r="D8" s="175" t="s">
        <v>8</v>
      </c>
      <c r="E8" s="169">
        <f t="shared" si="0"/>
        <v>1382.1138211382115</v>
      </c>
      <c r="F8" s="177">
        <v>1700</v>
      </c>
      <c r="G8" s="169">
        <f t="shared" si="1"/>
        <v>2764.227642276423</v>
      </c>
      <c r="H8" s="169">
        <f t="shared" si="2"/>
        <v>3400</v>
      </c>
      <c r="I8" s="41" t="s">
        <v>47</v>
      </c>
    </row>
    <row r="9" spans="1:9" ht="63" customHeight="1">
      <c r="A9" s="187"/>
      <c r="B9" s="172"/>
      <c r="C9" s="174"/>
      <c r="D9" s="176"/>
      <c r="E9" s="170"/>
      <c r="F9" s="178"/>
      <c r="G9" s="170"/>
      <c r="H9" s="170"/>
      <c r="I9" s="41"/>
    </row>
    <row r="10" spans="1:9" ht="237" customHeight="1">
      <c r="A10" s="141" t="s">
        <v>24</v>
      </c>
      <c r="B10" s="72" t="s">
        <v>305</v>
      </c>
      <c r="C10" s="5">
        <v>2</v>
      </c>
      <c r="D10" s="6" t="s">
        <v>8</v>
      </c>
      <c r="E10" s="27">
        <f t="shared" si="0"/>
        <v>146.34146341463415</v>
      </c>
      <c r="F10" s="10">
        <v>180</v>
      </c>
      <c r="G10" s="27">
        <f t="shared" si="1"/>
        <v>292.6829268292683</v>
      </c>
      <c r="H10" s="27">
        <f t="shared" si="2"/>
        <v>360</v>
      </c>
      <c r="I10" s="41" t="s">
        <v>47</v>
      </c>
    </row>
    <row r="11" spans="1:9" ht="110.25" customHeight="1">
      <c r="A11" s="81" t="s">
        <v>25</v>
      </c>
      <c r="B11" s="72" t="s">
        <v>307</v>
      </c>
      <c r="C11" s="5">
        <v>2</v>
      </c>
      <c r="D11" s="6" t="s">
        <v>8</v>
      </c>
      <c r="E11" s="27">
        <f t="shared" si="0"/>
        <v>308.9430894308943</v>
      </c>
      <c r="F11" s="10">
        <v>380</v>
      </c>
      <c r="G11" s="27">
        <f t="shared" si="1"/>
        <v>617.8861788617886</v>
      </c>
      <c r="H11" s="27">
        <f t="shared" si="2"/>
        <v>760</v>
      </c>
      <c r="I11" s="41" t="s">
        <v>47</v>
      </c>
    </row>
    <row r="12" spans="1:8" ht="118.5" customHeight="1">
      <c r="A12" s="135" t="s">
        <v>33</v>
      </c>
      <c r="B12" s="94" t="s">
        <v>342</v>
      </c>
      <c r="C12" s="6">
        <v>1</v>
      </c>
      <c r="D12" s="6" t="s">
        <v>8</v>
      </c>
      <c r="E12" s="27">
        <f t="shared" si="0"/>
        <v>9756.09756097561</v>
      </c>
      <c r="F12" s="26">
        <v>12000</v>
      </c>
      <c r="G12" s="27">
        <f t="shared" si="1"/>
        <v>9756.09756097561</v>
      </c>
      <c r="H12" s="27">
        <f t="shared" si="2"/>
        <v>12000</v>
      </c>
    </row>
    <row r="13" spans="1:8" ht="409.5" customHeight="1">
      <c r="A13" s="171" t="s">
        <v>294</v>
      </c>
      <c r="B13" s="179" t="s">
        <v>303</v>
      </c>
      <c r="C13" s="180">
        <v>1</v>
      </c>
      <c r="D13" s="180" t="s">
        <v>8</v>
      </c>
      <c r="E13" s="182">
        <f t="shared" si="0"/>
        <v>3252.032520325203</v>
      </c>
      <c r="F13" s="184">
        <v>4000</v>
      </c>
      <c r="G13" s="182">
        <f t="shared" si="1"/>
        <v>3252.032520325203</v>
      </c>
      <c r="H13" s="182">
        <f t="shared" si="2"/>
        <v>4000</v>
      </c>
    </row>
    <row r="14" spans="1:8" ht="183.75" customHeight="1">
      <c r="A14" s="172"/>
      <c r="B14" s="172"/>
      <c r="C14" s="181"/>
      <c r="D14" s="181"/>
      <c r="E14" s="183"/>
      <c r="F14" s="185"/>
      <c r="G14" s="183"/>
      <c r="H14" s="183"/>
    </row>
    <row r="15" spans="1:8" ht="247.5" customHeight="1">
      <c r="A15" s="72" t="s">
        <v>297</v>
      </c>
      <c r="B15" s="131" t="s">
        <v>304</v>
      </c>
      <c r="C15" s="6">
        <v>1</v>
      </c>
      <c r="D15" s="6" t="s">
        <v>43</v>
      </c>
      <c r="E15" s="27">
        <f t="shared" si="0"/>
        <v>1626.0162601626016</v>
      </c>
      <c r="F15" s="26">
        <v>2000</v>
      </c>
      <c r="G15" s="27">
        <f t="shared" si="1"/>
        <v>1626.0162601626016</v>
      </c>
      <c r="H15" s="27">
        <f t="shared" si="2"/>
        <v>2000</v>
      </c>
    </row>
    <row r="16" spans="1:10" ht="115.5" customHeight="1">
      <c r="A16" s="140" t="s">
        <v>298</v>
      </c>
      <c r="B16" s="140" t="s">
        <v>299</v>
      </c>
      <c r="C16" s="59">
        <v>2</v>
      </c>
      <c r="D16" s="51" t="s">
        <v>8</v>
      </c>
      <c r="E16" s="60">
        <f t="shared" si="0"/>
        <v>8130.081300813008</v>
      </c>
      <c r="F16" s="50">
        <v>10000</v>
      </c>
      <c r="G16" s="60">
        <f t="shared" si="1"/>
        <v>16260.162601626016</v>
      </c>
      <c r="H16" s="60">
        <f t="shared" si="2"/>
        <v>20000</v>
      </c>
      <c r="I16" s="43" t="s">
        <v>48</v>
      </c>
      <c r="J16" s="42" t="s">
        <v>60</v>
      </c>
    </row>
    <row r="17" spans="1:10" ht="46.5" customHeight="1">
      <c r="A17" s="154" t="s">
        <v>343</v>
      </c>
      <c r="B17" s="154" t="s">
        <v>83</v>
      </c>
      <c r="C17" s="62">
        <v>1</v>
      </c>
      <c r="D17" s="62" t="s">
        <v>8</v>
      </c>
      <c r="E17" s="18">
        <f t="shared" si="0"/>
        <v>9756.09756097561</v>
      </c>
      <c r="F17" s="63">
        <v>12000</v>
      </c>
      <c r="G17" s="18">
        <f t="shared" si="1"/>
        <v>9756.09756097561</v>
      </c>
      <c r="H17" s="18">
        <f t="shared" si="2"/>
        <v>12000</v>
      </c>
      <c r="I17" s="61"/>
      <c r="J17" s="44"/>
    </row>
    <row r="18" spans="1:10" ht="57" customHeight="1">
      <c r="A18" s="37" t="s">
        <v>39</v>
      </c>
      <c r="B18" s="94" t="s">
        <v>175</v>
      </c>
      <c r="C18" s="64">
        <v>1</v>
      </c>
      <c r="D18" s="64" t="s">
        <v>8</v>
      </c>
      <c r="E18" s="18">
        <f t="shared" si="0"/>
        <v>1463.4146341463415</v>
      </c>
      <c r="F18" s="65">
        <v>1800</v>
      </c>
      <c r="G18" s="18">
        <f t="shared" si="1"/>
        <v>1463.4146341463415</v>
      </c>
      <c r="H18" s="18">
        <f t="shared" si="2"/>
        <v>1800</v>
      </c>
      <c r="I18" s="61"/>
      <c r="J18" s="44"/>
    </row>
    <row r="19" spans="1:10" ht="63.75" customHeight="1">
      <c r="A19" s="35" t="s">
        <v>82</v>
      </c>
      <c r="B19" s="94" t="s">
        <v>176</v>
      </c>
      <c r="C19" s="3">
        <v>2</v>
      </c>
      <c r="D19" s="3" t="s">
        <v>8</v>
      </c>
      <c r="E19" s="18">
        <f t="shared" si="0"/>
        <v>406.5040650406504</v>
      </c>
      <c r="F19" s="18">
        <v>500</v>
      </c>
      <c r="G19" s="18">
        <f t="shared" si="1"/>
        <v>813.0081300813008</v>
      </c>
      <c r="H19" s="18">
        <f t="shared" si="2"/>
        <v>1000</v>
      </c>
      <c r="I19" s="61"/>
      <c r="J19" s="44"/>
    </row>
    <row r="20" spans="1:10" ht="409.5" customHeight="1">
      <c r="A20" s="69" t="s">
        <v>85</v>
      </c>
      <c r="B20" s="69" t="s">
        <v>344</v>
      </c>
      <c r="C20" s="70">
        <v>1</v>
      </c>
      <c r="D20" s="70" t="s">
        <v>8</v>
      </c>
      <c r="E20" s="71">
        <v>4065.04</v>
      </c>
      <c r="F20" s="71">
        <f>E20*1.23</f>
        <v>4999.9992</v>
      </c>
      <c r="G20" s="71">
        <f>E20</f>
        <v>4065.04</v>
      </c>
      <c r="H20" s="71">
        <f>F20</f>
        <v>4999.9992</v>
      </c>
      <c r="I20" s="61"/>
      <c r="J20" s="44"/>
    </row>
    <row r="21" spans="1:8" ht="24.75" customHeight="1">
      <c r="A21" s="34"/>
      <c r="B21" s="34"/>
      <c r="C21" s="4"/>
      <c r="D21" s="4"/>
      <c r="E21" s="31"/>
      <c r="F21" s="31"/>
      <c r="G21" s="31">
        <f>SUM(G4:G20)</f>
        <v>148869.9180487805</v>
      </c>
      <c r="H21" s="31">
        <f>SUM(H4:H20)</f>
        <v>183109.9992</v>
      </c>
    </row>
    <row r="22" spans="1:2" ht="12.75">
      <c r="A22" s="30" t="s">
        <v>9</v>
      </c>
      <c r="B22" s="92"/>
    </row>
    <row r="23" spans="7:8" ht="12.75">
      <c r="G23" s="40" t="s">
        <v>84</v>
      </c>
      <c r="H23">
        <v>275450</v>
      </c>
    </row>
  </sheetData>
  <sheetProtection/>
  <mergeCells count="17">
    <mergeCell ref="A1:H1"/>
    <mergeCell ref="B13:B14"/>
    <mergeCell ref="C13:C14"/>
    <mergeCell ref="D13:D14"/>
    <mergeCell ref="E13:E14"/>
    <mergeCell ref="F13:F14"/>
    <mergeCell ref="G13:G14"/>
    <mergeCell ref="H13:H14"/>
    <mergeCell ref="A13:A14"/>
    <mergeCell ref="A8:A9"/>
    <mergeCell ref="H8:H9"/>
    <mergeCell ref="B8:B9"/>
    <mergeCell ref="C8:C9"/>
    <mergeCell ref="D8:D9"/>
    <mergeCell ref="E8:E9"/>
    <mergeCell ref="F8:F9"/>
    <mergeCell ref="G8:G9"/>
  </mergeCells>
  <printOptions/>
  <pageMargins left="0.3937007874015748" right="0.3937007874015748" top="0.5905511811023623" bottom="0.5905511811023623"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2:H97"/>
  <sheetViews>
    <sheetView tabSelected="1" zoomScale="80" zoomScaleNormal="80" zoomScalePageLayoutView="0" workbookViewId="0" topLeftCell="A1">
      <selection activeCell="H9" sqref="H9"/>
    </sheetView>
  </sheetViews>
  <sheetFormatPr defaultColWidth="9.140625" defaultRowHeight="12.75"/>
  <cols>
    <col min="1" max="1" width="64.28125" style="0" customWidth="1"/>
    <col min="2" max="2" width="65.00390625" style="0" customWidth="1"/>
    <col min="3" max="3" width="10.00390625" style="0" customWidth="1"/>
    <col min="4" max="4" width="10.28125" style="0" customWidth="1"/>
    <col min="8" max="8" width="19.8515625" style="0" customWidth="1"/>
  </cols>
  <sheetData>
    <row r="1" ht="91.5" customHeight="1"/>
    <row r="2" ht="12.75">
      <c r="A2" t="s">
        <v>366</v>
      </c>
    </row>
    <row r="3" spans="1:4" ht="15">
      <c r="A3" s="163" t="s">
        <v>365</v>
      </c>
      <c r="B3" s="163"/>
      <c r="C3" s="163"/>
      <c r="D3" s="163"/>
    </row>
    <row r="5" spans="1:4" ht="19.5" customHeight="1">
      <c r="A5" s="1" t="s">
        <v>0</v>
      </c>
      <c r="B5" s="1" t="s">
        <v>186</v>
      </c>
      <c r="C5" s="1" t="s">
        <v>1</v>
      </c>
      <c r="D5" s="1" t="s">
        <v>2</v>
      </c>
    </row>
    <row r="6" spans="1:4" ht="30" customHeight="1">
      <c r="A6" s="188" t="s">
        <v>12</v>
      </c>
      <c r="B6" s="188"/>
      <c r="C6" s="189">
        <v>1</v>
      </c>
      <c r="D6" s="190" t="s">
        <v>7</v>
      </c>
    </row>
    <row r="7" spans="1:4" ht="89.25" customHeight="1">
      <c r="A7" s="37" t="s">
        <v>283</v>
      </c>
      <c r="B7" s="37" t="s">
        <v>301</v>
      </c>
      <c r="C7" s="5">
        <v>5</v>
      </c>
      <c r="D7" s="33" t="s">
        <v>8</v>
      </c>
    </row>
    <row r="8" spans="1:4" ht="60" customHeight="1">
      <c r="A8" s="37" t="s">
        <v>284</v>
      </c>
      <c r="B8" s="135" t="s">
        <v>300</v>
      </c>
      <c r="C8" s="5">
        <v>6</v>
      </c>
      <c r="D8" s="33" t="s">
        <v>8</v>
      </c>
    </row>
    <row r="9" spans="1:4" ht="248.25" customHeight="1">
      <c r="A9" s="93" t="s">
        <v>238</v>
      </c>
      <c r="B9" s="135" t="s">
        <v>363</v>
      </c>
      <c r="C9" s="5">
        <v>4</v>
      </c>
      <c r="D9" s="33" t="s">
        <v>8</v>
      </c>
    </row>
    <row r="10" spans="1:4" ht="75" customHeight="1">
      <c r="A10" s="32" t="s">
        <v>229</v>
      </c>
      <c r="B10" s="135" t="s">
        <v>285</v>
      </c>
      <c r="C10" s="5">
        <v>4</v>
      </c>
      <c r="D10" s="33" t="s">
        <v>8</v>
      </c>
    </row>
    <row r="11" spans="1:4" ht="30" customHeight="1">
      <c r="A11" s="32" t="s">
        <v>230</v>
      </c>
      <c r="B11" s="32" t="s">
        <v>231</v>
      </c>
      <c r="C11" s="5">
        <v>1</v>
      </c>
      <c r="D11" s="33" t="s">
        <v>8</v>
      </c>
    </row>
    <row r="12" spans="1:4" ht="48" customHeight="1">
      <c r="A12" s="32" t="s">
        <v>233</v>
      </c>
      <c r="B12" s="32" t="s">
        <v>234</v>
      </c>
      <c r="C12" s="5">
        <v>12</v>
      </c>
      <c r="D12" s="33" t="s">
        <v>8</v>
      </c>
    </row>
    <row r="13" spans="1:4" ht="62.25" customHeight="1">
      <c r="A13" s="32" t="s">
        <v>235</v>
      </c>
      <c r="B13" s="37" t="s">
        <v>286</v>
      </c>
      <c r="C13" s="5">
        <v>12</v>
      </c>
      <c r="D13" s="33" t="s">
        <v>8</v>
      </c>
    </row>
    <row r="14" spans="1:4" ht="44.25" customHeight="1">
      <c r="A14" s="32" t="s">
        <v>236</v>
      </c>
      <c r="B14" s="32" t="s">
        <v>237</v>
      </c>
      <c r="C14" s="5">
        <v>1</v>
      </c>
      <c r="D14" s="33" t="s">
        <v>8</v>
      </c>
    </row>
    <row r="15" spans="1:4" ht="72.75" customHeight="1">
      <c r="A15" s="134" t="s">
        <v>287</v>
      </c>
      <c r="B15" s="135" t="s">
        <v>282</v>
      </c>
      <c r="C15" s="5">
        <v>12</v>
      </c>
      <c r="D15" s="33" t="s">
        <v>8</v>
      </c>
    </row>
    <row r="16" spans="1:4" ht="86.25" customHeight="1">
      <c r="A16" s="32" t="s">
        <v>239</v>
      </c>
      <c r="B16" s="32" t="s">
        <v>240</v>
      </c>
      <c r="C16" s="5">
        <v>1</v>
      </c>
      <c r="D16" s="6" t="s">
        <v>232</v>
      </c>
    </row>
    <row r="17" spans="1:4" ht="56.25" customHeight="1">
      <c r="A17" s="32" t="s">
        <v>241</v>
      </c>
      <c r="B17" s="32" t="s">
        <v>242</v>
      </c>
      <c r="C17" s="5">
        <v>1</v>
      </c>
      <c r="D17" s="6" t="s">
        <v>232</v>
      </c>
    </row>
    <row r="18" spans="1:4" ht="30" customHeight="1">
      <c r="A18" s="32"/>
      <c r="B18" s="32"/>
      <c r="C18" s="5"/>
      <c r="D18" s="6"/>
    </row>
    <row r="19" spans="1:4" ht="39" customHeight="1">
      <c r="A19" s="87" t="s">
        <v>364</v>
      </c>
      <c r="B19" s="87"/>
      <c r="C19" s="105">
        <v>1</v>
      </c>
      <c r="D19" s="104" t="s">
        <v>7</v>
      </c>
    </row>
    <row r="20" spans="1:4" ht="81" customHeight="1">
      <c r="A20" s="157" t="s">
        <v>345</v>
      </c>
      <c r="B20" s="158" t="s">
        <v>346</v>
      </c>
      <c r="C20" s="110">
        <v>2</v>
      </c>
      <c r="D20" s="110" t="s">
        <v>7</v>
      </c>
    </row>
    <row r="21" spans="1:4" ht="39" customHeight="1">
      <c r="A21" s="158" t="s">
        <v>347</v>
      </c>
      <c r="B21" s="158" t="s">
        <v>348</v>
      </c>
      <c r="C21" s="110">
        <v>8</v>
      </c>
      <c r="D21" s="110" t="s">
        <v>7</v>
      </c>
    </row>
    <row r="22" spans="1:4" ht="44.25" customHeight="1">
      <c r="A22" s="158" t="s">
        <v>349</v>
      </c>
      <c r="B22" s="158" t="s">
        <v>350</v>
      </c>
      <c r="C22" s="110">
        <v>2</v>
      </c>
      <c r="D22" s="110" t="s">
        <v>7</v>
      </c>
    </row>
    <row r="23" spans="1:4" ht="89.25" customHeight="1">
      <c r="A23" s="158" t="s">
        <v>351</v>
      </c>
      <c r="B23" s="158" t="s">
        <v>352</v>
      </c>
      <c r="C23" s="110">
        <v>14</v>
      </c>
      <c r="D23" s="110" t="s">
        <v>7</v>
      </c>
    </row>
    <row r="24" spans="1:4" ht="105.75" customHeight="1">
      <c r="A24" s="158" t="s">
        <v>353</v>
      </c>
      <c r="B24" s="158" t="s">
        <v>354</v>
      </c>
      <c r="C24" s="110">
        <v>1</v>
      </c>
      <c r="D24" s="110" t="s">
        <v>7</v>
      </c>
    </row>
    <row r="25" spans="1:4" ht="78" customHeight="1">
      <c r="A25" s="158" t="s">
        <v>355</v>
      </c>
      <c r="B25" s="158" t="s">
        <v>356</v>
      </c>
      <c r="C25" s="110">
        <v>15</v>
      </c>
      <c r="D25" s="110" t="s">
        <v>7</v>
      </c>
    </row>
    <row r="26" spans="1:4" ht="108" customHeight="1">
      <c r="A26" s="158" t="s">
        <v>357</v>
      </c>
      <c r="B26" s="158" t="s">
        <v>358</v>
      </c>
      <c r="C26" s="159">
        <v>1</v>
      </c>
      <c r="D26" s="110" t="s">
        <v>7</v>
      </c>
    </row>
    <row r="27" spans="1:8" ht="135.75" customHeight="1">
      <c r="A27" s="156" t="s">
        <v>359</v>
      </c>
      <c r="B27" s="158" t="s">
        <v>360</v>
      </c>
      <c r="C27" s="110">
        <v>1</v>
      </c>
      <c r="D27" s="110" t="s">
        <v>7</v>
      </c>
      <c r="H27" s="155"/>
    </row>
    <row r="28" spans="1:4" ht="215.25" customHeight="1">
      <c r="A28" s="160" t="s">
        <v>361</v>
      </c>
      <c r="B28" s="160" t="s">
        <v>362</v>
      </c>
      <c r="C28" s="161">
        <v>1</v>
      </c>
      <c r="D28" s="110" t="s">
        <v>7</v>
      </c>
    </row>
    <row r="29" spans="1:4" ht="39" customHeight="1">
      <c r="A29" s="156"/>
      <c r="B29" s="156"/>
      <c r="C29" s="162"/>
      <c r="D29" s="162"/>
    </row>
    <row r="30" spans="1:4" ht="30" customHeight="1">
      <c r="A30" s="100" t="s">
        <v>26</v>
      </c>
      <c r="B30" s="100"/>
      <c r="C30" s="105">
        <v>2</v>
      </c>
      <c r="D30" s="57" t="s">
        <v>16</v>
      </c>
    </row>
    <row r="31" spans="1:4" ht="54.75" customHeight="1">
      <c r="A31" s="153" t="s">
        <v>310</v>
      </c>
      <c r="B31" s="153" t="s">
        <v>319</v>
      </c>
      <c r="C31" s="5">
        <v>2</v>
      </c>
      <c r="D31" s="33" t="s">
        <v>8</v>
      </c>
    </row>
    <row r="32" spans="1:4" ht="53.25" customHeight="1">
      <c r="A32" s="153" t="s">
        <v>310</v>
      </c>
      <c r="B32" s="153" t="s">
        <v>312</v>
      </c>
      <c r="C32" s="5">
        <v>2</v>
      </c>
      <c r="D32" s="33" t="s">
        <v>8</v>
      </c>
    </row>
    <row r="33" spans="1:4" ht="45" customHeight="1">
      <c r="A33" s="153" t="s">
        <v>311</v>
      </c>
      <c r="B33" s="153" t="s">
        <v>315</v>
      </c>
      <c r="C33" s="5">
        <v>2</v>
      </c>
      <c r="D33" s="33" t="s">
        <v>8</v>
      </c>
    </row>
    <row r="34" spans="1:4" ht="34.5" customHeight="1">
      <c r="A34" s="152" t="s">
        <v>313</v>
      </c>
      <c r="B34" s="153" t="s">
        <v>314</v>
      </c>
      <c r="C34" s="5">
        <v>2</v>
      </c>
      <c r="D34" s="33" t="s">
        <v>8</v>
      </c>
    </row>
    <row r="35" spans="1:4" ht="58.5" customHeight="1">
      <c r="A35" s="153" t="s">
        <v>316</v>
      </c>
      <c r="B35" s="153" t="s">
        <v>317</v>
      </c>
      <c r="C35" s="5">
        <v>2</v>
      </c>
      <c r="D35" s="33" t="s">
        <v>8</v>
      </c>
    </row>
    <row r="36" spans="1:4" ht="69" customHeight="1">
      <c r="A36" s="153" t="s">
        <v>310</v>
      </c>
      <c r="B36" s="153" t="s">
        <v>318</v>
      </c>
      <c r="C36" s="5">
        <v>2</v>
      </c>
      <c r="D36" s="33" t="s">
        <v>8</v>
      </c>
    </row>
    <row r="37" spans="1:4" ht="50.25" customHeight="1">
      <c r="A37" s="152" t="s">
        <v>316</v>
      </c>
      <c r="B37" s="153" t="s">
        <v>320</v>
      </c>
      <c r="C37" s="5">
        <v>1</v>
      </c>
      <c r="D37" s="33" t="s">
        <v>8</v>
      </c>
    </row>
    <row r="38" spans="1:4" ht="45.75" customHeight="1">
      <c r="A38" s="152" t="s">
        <v>316</v>
      </c>
      <c r="B38" s="153" t="s">
        <v>326</v>
      </c>
      <c r="C38" s="5">
        <v>2</v>
      </c>
      <c r="D38" s="33" t="s">
        <v>8</v>
      </c>
    </row>
    <row r="39" spans="1:4" ht="53.25" customHeight="1">
      <c r="A39" s="152" t="s">
        <v>310</v>
      </c>
      <c r="B39" s="153" t="s">
        <v>337</v>
      </c>
      <c r="C39" s="5">
        <v>2</v>
      </c>
      <c r="D39" s="33" t="s">
        <v>8</v>
      </c>
    </row>
    <row r="40" spans="1:4" ht="75.75" customHeight="1">
      <c r="A40" s="152" t="s">
        <v>310</v>
      </c>
      <c r="B40" s="153" t="s">
        <v>329</v>
      </c>
      <c r="C40" s="5">
        <v>2</v>
      </c>
      <c r="D40" s="33" t="s">
        <v>8</v>
      </c>
    </row>
    <row r="41" spans="1:4" ht="39.75" customHeight="1">
      <c r="A41" s="150" t="s">
        <v>316</v>
      </c>
      <c r="B41" s="153" t="s">
        <v>327</v>
      </c>
      <c r="C41" s="5">
        <v>5</v>
      </c>
      <c r="D41" s="33" t="s">
        <v>8</v>
      </c>
    </row>
    <row r="42" spans="1:4" ht="48.75" customHeight="1">
      <c r="A42" s="149" t="s">
        <v>316</v>
      </c>
      <c r="B42" s="151" t="s">
        <v>328</v>
      </c>
      <c r="C42" s="5">
        <v>2</v>
      </c>
      <c r="D42" s="33" t="s">
        <v>8</v>
      </c>
    </row>
    <row r="43" spans="1:4" ht="233.25" customHeight="1">
      <c r="A43" s="147" t="s">
        <v>313</v>
      </c>
      <c r="B43" s="148" t="s">
        <v>340</v>
      </c>
      <c r="C43" s="5">
        <v>2</v>
      </c>
      <c r="D43" s="33" t="s">
        <v>8</v>
      </c>
    </row>
    <row r="44" spans="1:4" ht="93" customHeight="1">
      <c r="A44" s="147" t="s">
        <v>311</v>
      </c>
      <c r="B44" s="146" t="s">
        <v>341</v>
      </c>
      <c r="C44" s="5">
        <v>2</v>
      </c>
      <c r="D44" s="33" t="s">
        <v>8</v>
      </c>
    </row>
    <row r="45" spans="1:4" ht="54.75" customHeight="1">
      <c r="A45" s="147" t="s">
        <v>310</v>
      </c>
      <c r="B45" s="146" t="s">
        <v>332</v>
      </c>
      <c r="C45" s="5">
        <v>2</v>
      </c>
      <c r="D45" s="33" t="s">
        <v>8</v>
      </c>
    </row>
    <row r="46" spans="1:4" ht="39.75" customHeight="1">
      <c r="A46" s="147" t="s">
        <v>316</v>
      </c>
      <c r="B46" s="146" t="s">
        <v>333</v>
      </c>
      <c r="C46" s="5">
        <v>2</v>
      </c>
      <c r="D46" s="33" t="s">
        <v>8</v>
      </c>
    </row>
    <row r="47" spans="1:4" ht="100.5" customHeight="1">
      <c r="A47" s="147" t="s">
        <v>330</v>
      </c>
      <c r="B47" s="146" t="s">
        <v>336</v>
      </c>
      <c r="C47" s="5">
        <v>2</v>
      </c>
      <c r="D47" s="33" t="s">
        <v>8</v>
      </c>
    </row>
    <row r="48" spans="1:4" ht="129" customHeight="1">
      <c r="A48" s="147" t="s">
        <v>316</v>
      </c>
      <c r="B48" s="146" t="s">
        <v>335</v>
      </c>
      <c r="C48" s="5">
        <v>2</v>
      </c>
      <c r="D48" s="33" t="s">
        <v>8</v>
      </c>
    </row>
    <row r="49" spans="1:4" ht="102" customHeight="1">
      <c r="A49" s="147" t="s">
        <v>331</v>
      </c>
      <c r="B49" s="146" t="s">
        <v>334</v>
      </c>
      <c r="C49" s="5">
        <v>1</v>
      </c>
      <c r="D49" s="33" t="s">
        <v>8</v>
      </c>
    </row>
    <row r="50" spans="1:4" ht="44.25" customHeight="1">
      <c r="A50" s="147" t="s">
        <v>324</v>
      </c>
      <c r="B50" s="145" t="s">
        <v>325</v>
      </c>
      <c r="C50" s="5">
        <v>1</v>
      </c>
      <c r="D50" s="33" t="s">
        <v>8</v>
      </c>
    </row>
    <row r="51" spans="1:4" ht="86.25" customHeight="1">
      <c r="A51" s="147" t="s">
        <v>323</v>
      </c>
      <c r="B51" s="146" t="s">
        <v>339</v>
      </c>
      <c r="C51" s="5">
        <v>2</v>
      </c>
      <c r="D51" s="33" t="s">
        <v>8</v>
      </c>
    </row>
    <row r="52" spans="1:4" ht="63" customHeight="1">
      <c r="A52" s="147" t="s">
        <v>321</v>
      </c>
      <c r="B52" s="146" t="s">
        <v>338</v>
      </c>
      <c r="C52" s="5">
        <v>1</v>
      </c>
      <c r="D52" s="33" t="s">
        <v>8</v>
      </c>
    </row>
    <row r="53" spans="1:4" ht="80.25" customHeight="1">
      <c r="A53" s="147" t="s">
        <v>321</v>
      </c>
      <c r="B53" s="146" t="s">
        <v>322</v>
      </c>
      <c r="C53" s="5">
        <v>1</v>
      </c>
      <c r="D53" s="33" t="s">
        <v>8</v>
      </c>
    </row>
    <row r="54" spans="1:4" ht="30" customHeight="1">
      <c r="A54" s="144"/>
      <c r="B54" s="38"/>
      <c r="C54" s="5"/>
      <c r="D54" s="6"/>
    </row>
    <row r="55" spans="1:4" ht="30" customHeight="1">
      <c r="A55" s="100" t="s">
        <v>243</v>
      </c>
      <c r="B55" s="100"/>
      <c r="C55" s="105">
        <v>2</v>
      </c>
      <c r="D55" s="104" t="s">
        <v>8</v>
      </c>
    </row>
    <row r="56" spans="1:4" ht="94.5" customHeight="1">
      <c r="A56" s="95" t="s">
        <v>279</v>
      </c>
      <c r="B56" s="95" t="s">
        <v>245</v>
      </c>
      <c r="C56" s="106">
        <v>2</v>
      </c>
      <c r="D56" s="107" t="s">
        <v>8</v>
      </c>
    </row>
    <row r="57" spans="1:4" ht="94.5" customHeight="1">
      <c r="A57" s="95" t="s">
        <v>281</v>
      </c>
      <c r="B57" s="94" t="s">
        <v>289</v>
      </c>
      <c r="C57" s="106">
        <v>2</v>
      </c>
      <c r="D57" s="107" t="s">
        <v>8</v>
      </c>
    </row>
    <row r="58" spans="1:4" ht="81.75" customHeight="1">
      <c r="A58" s="95" t="s">
        <v>278</v>
      </c>
      <c r="B58" s="95" t="s">
        <v>290</v>
      </c>
      <c r="C58" s="106">
        <v>2</v>
      </c>
      <c r="D58" s="107" t="s">
        <v>8</v>
      </c>
    </row>
    <row r="59" spans="1:4" ht="228.75" customHeight="1">
      <c r="A59" s="95" t="s">
        <v>277</v>
      </c>
      <c r="B59" s="95" t="s">
        <v>288</v>
      </c>
      <c r="C59" s="106">
        <v>2</v>
      </c>
      <c r="D59" s="107" t="s">
        <v>43</v>
      </c>
    </row>
    <row r="60" spans="1:4" ht="72" customHeight="1">
      <c r="A60" s="95" t="s">
        <v>280</v>
      </c>
      <c r="B60" s="95" t="s">
        <v>244</v>
      </c>
      <c r="C60" s="106">
        <v>2</v>
      </c>
      <c r="D60" s="107" t="s">
        <v>8</v>
      </c>
    </row>
    <row r="61" spans="1:4" ht="30" customHeight="1">
      <c r="A61" s="38"/>
      <c r="B61" s="38"/>
      <c r="C61" s="5"/>
      <c r="D61" s="33"/>
    </row>
    <row r="62" spans="1:4" ht="30" customHeight="1">
      <c r="A62" s="99" t="s">
        <v>27</v>
      </c>
      <c r="B62" s="99"/>
      <c r="C62" s="58">
        <v>2</v>
      </c>
      <c r="D62" s="57" t="s">
        <v>8</v>
      </c>
    </row>
    <row r="63" spans="1:4" ht="45" customHeight="1">
      <c r="A63" s="95" t="s">
        <v>199</v>
      </c>
      <c r="B63" s="103" t="s">
        <v>214</v>
      </c>
      <c r="C63" s="136">
        <v>2</v>
      </c>
      <c r="D63" s="137" t="s">
        <v>7</v>
      </c>
    </row>
    <row r="64" spans="1:4" ht="58.5" customHeight="1">
      <c r="A64" s="95" t="s">
        <v>200</v>
      </c>
      <c r="B64" s="95" t="s">
        <v>215</v>
      </c>
      <c r="C64" s="136">
        <v>2</v>
      </c>
      <c r="D64" s="138" t="s">
        <v>8</v>
      </c>
    </row>
    <row r="65" spans="1:4" ht="70.5" customHeight="1">
      <c r="A65" s="95" t="s">
        <v>201</v>
      </c>
      <c r="B65" s="94" t="s">
        <v>216</v>
      </c>
      <c r="C65" s="136">
        <v>1</v>
      </c>
      <c r="D65" s="137" t="s">
        <v>7</v>
      </c>
    </row>
    <row r="66" spans="1:4" ht="81" customHeight="1">
      <c r="A66" s="95" t="s">
        <v>202</v>
      </c>
      <c r="B66" s="95" t="s">
        <v>217</v>
      </c>
      <c r="C66" s="136">
        <v>1</v>
      </c>
      <c r="D66" s="137" t="s">
        <v>7</v>
      </c>
    </row>
    <row r="67" spans="1:4" ht="76.5" customHeight="1">
      <c r="A67" s="95" t="s">
        <v>203</v>
      </c>
      <c r="B67" s="95" t="s">
        <v>218</v>
      </c>
      <c r="C67" s="136">
        <v>2</v>
      </c>
      <c r="D67" s="138" t="s">
        <v>8</v>
      </c>
    </row>
    <row r="68" spans="1:4" ht="108.75" customHeight="1">
      <c r="A68" s="95" t="s">
        <v>204</v>
      </c>
      <c r="B68" s="95" t="s">
        <v>219</v>
      </c>
      <c r="C68" s="136">
        <v>2</v>
      </c>
      <c r="D68" s="138" t="s">
        <v>8</v>
      </c>
    </row>
    <row r="69" spans="1:4" ht="53.25" customHeight="1">
      <c r="A69" s="95" t="s">
        <v>205</v>
      </c>
      <c r="B69" s="95" t="s">
        <v>220</v>
      </c>
      <c r="C69" s="136">
        <v>2</v>
      </c>
      <c r="D69" s="138" t="s">
        <v>8</v>
      </c>
    </row>
    <row r="70" spans="1:4" ht="45.75" customHeight="1">
      <c r="A70" s="95" t="s">
        <v>206</v>
      </c>
      <c r="B70" s="95" t="s">
        <v>221</v>
      </c>
      <c r="C70" s="136">
        <v>4</v>
      </c>
      <c r="D70" s="138" t="s">
        <v>8</v>
      </c>
    </row>
    <row r="71" spans="1:4" ht="67.5" customHeight="1">
      <c r="A71" s="95" t="s">
        <v>207</v>
      </c>
      <c r="B71" s="102" t="s">
        <v>222</v>
      </c>
      <c r="C71" s="136">
        <v>2</v>
      </c>
      <c r="D71" s="138" t="s">
        <v>8</v>
      </c>
    </row>
    <row r="72" spans="1:4" ht="96" customHeight="1">
      <c r="A72" s="95" t="s">
        <v>208</v>
      </c>
      <c r="B72" s="95" t="s">
        <v>223</v>
      </c>
      <c r="C72" s="136">
        <v>2</v>
      </c>
      <c r="D72" s="137" t="s">
        <v>7</v>
      </c>
    </row>
    <row r="73" spans="1:4" ht="49.5" customHeight="1">
      <c r="A73" s="95" t="s">
        <v>209</v>
      </c>
      <c r="B73" s="95" t="s">
        <v>227</v>
      </c>
      <c r="C73" s="136">
        <v>4</v>
      </c>
      <c r="D73" s="138" t="s">
        <v>8</v>
      </c>
    </row>
    <row r="74" spans="1:4" ht="66" customHeight="1">
      <c r="A74" s="95" t="s">
        <v>210</v>
      </c>
      <c r="B74" s="102" t="s">
        <v>226</v>
      </c>
      <c r="C74" s="136">
        <v>2</v>
      </c>
      <c r="D74" s="138" t="s">
        <v>8</v>
      </c>
    </row>
    <row r="75" spans="1:4" ht="154.5" customHeight="1">
      <c r="A75" s="95" t="s">
        <v>211</v>
      </c>
      <c r="B75" s="95" t="s">
        <v>228</v>
      </c>
      <c r="C75" s="136">
        <v>1</v>
      </c>
      <c r="D75" s="138" t="s">
        <v>8</v>
      </c>
    </row>
    <row r="76" spans="1:4" ht="59.25" customHeight="1">
      <c r="A76" s="95" t="s">
        <v>212</v>
      </c>
      <c r="B76" s="95" t="s">
        <v>225</v>
      </c>
      <c r="C76" s="136">
        <v>10</v>
      </c>
      <c r="D76" s="138" t="s">
        <v>8</v>
      </c>
    </row>
    <row r="77" spans="1:4" ht="42" customHeight="1">
      <c r="A77" s="95" t="s">
        <v>213</v>
      </c>
      <c r="B77" s="95" t="s">
        <v>224</v>
      </c>
      <c r="C77" s="136">
        <v>1</v>
      </c>
      <c r="D77" s="137" t="s">
        <v>7</v>
      </c>
    </row>
    <row r="78" spans="1:4" ht="30" customHeight="1">
      <c r="A78" s="38"/>
      <c r="B78" s="38"/>
      <c r="C78" s="5"/>
      <c r="D78" s="6"/>
    </row>
    <row r="79" spans="1:4" ht="30" customHeight="1">
      <c r="A79" s="100" t="s">
        <v>28</v>
      </c>
      <c r="B79" s="100"/>
      <c r="C79" s="58">
        <v>2</v>
      </c>
      <c r="D79" s="57" t="s">
        <v>8</v>
      </c>
    </row>
    <row r="80" spans="1:4" ht="71.25" customHeight="1">
      <c r="A80" s="95" t="s">
        <v>188</v>
      </c>
      <c r="B80" s="95" t="s">
        <v>194</v>
      </c>
      <c r="C80" s="136">
        <v>2</v>
      </c>
      <c r="D80" s="137" t="s">
        <v>7</v>
      </c>
    </row>
    <row r="81" spans="1:4" ht="43.5" customHeight="1">
      <c r="A81" s="95" t="s">
        <v>189</v>
      </c>
      <c r="B81" s="95" t="s">
        <v>195</v>
      </c>
      <c r="C81" s="136">
        <v>2</v>
      </c>
      <c r="D81" s="137" t="s">
        <v>7</v>
      </c>
    </row>
    <row r="82" spans="1:4" ht="94.5" customHeight="1">
      <c r="A82" s="95" t="s">
        <v>190</v>
      </c>
      <c r="B82" s="95" t="s">
        <v>196</v>
      </c>
      <c r="C82" s="136">
        <v>2</v>
      </c>
      <c r="D82" s="137" t="s">
        <v>7</v>
      </c>
    </row>
    <row r="83" spans="1:4" ht="66" customHeight="1">
      <c r="A83" s="95" t="s">
        <v>191</v>
      </c>
      <c r="B83" s="95" t="s">
        <v>197</v>
      </c>
      <c r="C83" s="136">
        <v>1</v>
      </c>
      <c r="D83" s="137" t="s">
        <v>7</v>
      </c>
    </row>
    <row r="84" spans="1:4" ht="99" customHeight="1">
      <c r="A84" s="139" t="s">
        <v>296</v>
      </c>
      <c r="B84" s="95" t="s">
        <v>295</v>
      </c>
      <c r="C84" s="136">
        <v>1</v>
      </c>
      <c r="D84" s="137" t="s">
        <v>7</v>
      </c>
    </row>
    <row r="85" spans="1:4" ht="118.5" customHeight="1">
      <c r="A85" s="95" t="s">
        <v>192</v>
      </c>
      <c r="B85" s="94" t="s">
        <v>276</v>
      </c>
      <c r="C85" s="136">
        <v>1</v>
      </c>
      <c r="D85" s="137" t="s">
        <v>7</v>
      </c>
    </row>
    <row r="86" spans="1:4" ht="53.25" customHeight="1">
      <c r="A86" s="95" t="s">
        <v>193</v>
      </c>
      <c r="B86" s="95" t="s">
        <v>198</v>
      </c>
      <c r="C86" s="136">
        <v>1</v>
      </c>
      <c r="D86" s="137" t="s">
        <v>8</v>
      </c>
    </row>
    <row r="87" spans="1:4" ht="30" customHeight="1">
      <c r="A87" s="38"/>
      <c r="B87" s="38"/>
      <c r="C87" s="5"/>
      <c r="D87" s="6"/>
    </row>
    <row r="88" spans="1:4" ht="30" customHeight="1">
      <c r="A88" s="87" t="s">
        <v>292</v>
      </c>
      <c r="B88" s="99" t="s">
        <v>291</v>
      </c>
      <c r="C88" s="105">
        <v>10</v>
      </c>
      <c r="D88" s="57" t="s">
        <v>44</v>
      </c>
    </row>
    <row r="89" spans="1:4" ht="30" customHeight="1">
      <c r="A89" s="87" t="s">
        <v>187</v>
      </c>
      <c r="B89" s="99"/>
      <c r="C89" s="58"/>
      <c r="D89" s="57"/>
    </row>
    <row r="90" spans="1:6" ht="155.25" customHeight="1">
      <c r="A90" s="19" t="s">
        <v>15</v>
      </c>
      <c r="B90" s="97" t="s">
        <v>178</v>
      </c>
      <c r="C90" s="101">
        <v>2</v>
      </c>
      <c r="D90" s="101" t="s">
        <v>16</v>
      </c>
      <c r="F90" s="20"/>
    </row>
    <row r="91" spans="1:4" ht="153.75" customHeight="1">
      <c r="A91" s="19" t="s">
        <v>17</v>
      </c>
      <c r="B91" s="98" t="s">
        <v>179</v>
      </c>
      <c r="C91" s="101">
        <v>2</v>
      </c>
      <c r="D91" s="101" t="s">
        <v>16</v>
      </c>
    </row>
    <row r="92" spans="1:4" ht="212.25" customHeight="1">
      <c r="A92" s="35" t="s">
        <v>293</v>
      </c>
      <c r="B92" s="35" t="s">
        <v>180</v>
      </c>
      <c r="C92" s="101">
        <v>1</v>
      </c>
      <c r="D92" s="101" t="s">
        <v>16</v>
      </c>
    </row>
    <row r="93" spans="1:4" ht="81.75" customHeight="1">
      <c r="A93" s="19" t="s">
        <v>18</v>
      </c>
      <c r="B93" s="35" t="s">
        <v>185</v>
      </c>
      <c r="C93" s="101">
        <v>1</v>
      </c>
      <c r="D93" s="101" t="s">
        <v>16</v>
      </c>
    </row>
    <row r="94" spans="1:4" ht="146.25" customHeight="1">
      <c r="A94" s="19" t="s">
        <v>19</v>
      </c>
      <c r="B94" s="96" t="s">
        <v>184</v>
      </c>
      <c r="C94" s="101">
        <v>1</v>
      </c>
      <c r="D94" s="101" t="s">
        <v>16</v>
      </c>
    </row>
    <row r="95" spans="1:4" ht="171" customHeight="1">
      <c r="A95" s="19" t="s">
        <v>20</v>
      </c>
      <c r="B95" s="96" t="s">
        <v>183</v>
      </c>
      <c r="C95" s="101">
        <v>6</v>
      </c>
      <c r="D95" s="101" t="s">
        <v>16</v>
      </c>
    </row>
    <row r="96" spans="1:4" ht="102.75" customHeight="1">
      <c r="A96" s="19" t="s">
        <v>21</v>
      </c>
      <c r="B96" s="96" t="s">
        <v>182</v>
      </c>
      <c r="C96" s="101">
        <v>1</v>
      </c>
      <c r="D96" s="101" t="s">
        <v>16</v>
      </c>
    </row>
    <row r="97" spans="1:8" ht="313.5" customHeight="1">
      <c r="A97" s="19" t="s">
        <v>22</v>
      </c>
      <c r="B97" s="34" t="s">
        <v>181</v>
      </c>
      <c r="C97" s="58">
        <v>25</v>
      </c>
      <c r="D97" s="58" t="s">
        <v>16</v>
      </c>
      <c r="H97" s="68"/>
    </row>
  </sheetData>
  <sheetProtection/>
  <mergeCells count="1">
    <mergeCell ref="A3:D3"/>
  </mergeCells>
  <printOptions/>
  <pageMargins left="0.3937007874015748" right="0.3937007874015748" top="0.5905511811023623" bottom="0.5905511811023623" header="0.5118110236220472" footer="0.5118110236220472"/>
  <pageSetup fitToHeight="5" fitToWidth="1" horizontalDpi="600" verticalDpi="600" orientation="portrait"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dc:creator>
  <cp:keywords/>
  <dc:description/>
  <cp:lastModifiedBy>e.zembska</cp:lastModifiedBy>
  <cp:lastPrinted>2018-03-12T07:49:44Z</cp:lastPrinted>
  <dcterms:created xsi:type="dcterms:W3CDTF">2016-01-21T10:57:15Z</dcterms:created>
  <dcterms:modified xsi:type="dcterms:W3CDTF">2018-03-19T07:02:59Z</dcterms:modified>
  <cp:category/>
  <cp:version/>
  <cp:contentType/>
  <cp:contentStatus/>
</cp:coreProperties>
</file>